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nordstrandidrett-my.sharepoint.com/personal/simon_nordstrand-if_no/Documents/Dokumenter/"/>
    </mc:Choice>
  </mc:AlternateContent>
  <xr:revisionPtr revIDLastSave="0" documentId="8_{B447FB41-527D-471A-A8CF-58804C9B235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Treningstider 2020-2021" sheetId="4" r:id="rId1"/>
    <sheet name="Pr lag 2020-2021" sheetId="3" r:id="rId2"/>
    <sheet name="Fordeling_lag_dag" sheetId="11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" l="1"/>
  <c r="J6" i="3"/>
  <c r="J3" i="3"/>
  <c r="J32" i="11"/>
  <c r="L32" i="11"/>
  <c r="J14" i="11"/>
  <c r="J10" i="3"/>
  <c r="J15" i="11"/>
  <c r="J11" i="11"/>
  <c r="J7" i="11"/>
  <c r="J12" i="3" l="1"/>
  <c r="J34" i="3" l="1"/>
  <c r="I43" i="3" l="1"/>
  <c r="H43" i="3"/>
  <c r="G43" i="3"/>
  <c r="F43" i="3"/>
  <c r="E43" i="3"/>
  <c r="D43" i="3"/>
  <c r="K43" i="3"/>
  <c r="J36" i="3" l="1"/>
  <c r="J43" i="3" s="1"/>
  <c r="K34" i="3" l="1"/>
  <c r="I34" i="3"/>
  <c r="H34" i="3"/>
  <c r="F34" i="3"/>
  <c r="E34" i="3"/>
  <c r="D34" i="3"/>
  <c r="C34" i="3" l="1"/>
</calcChain>
</file>

<file path=xl/sharedStrings.xml><?xml version="1.0" encoding="utf-8"?>
<sst xmlns="http://schemas.openxmlformats.org/spreadsheetml/2006/main" count="616" uniqueCount="207">
  <si>
    <t>Treningstider Nordstrand håndball ses 2020-2021</t>
  </si>
  <si>
    <t xml:space="preserve">Nordstrand Arena </t>
  </si>
  <si>
    <t>Bane 1</t>
  </si>
  <si>
    <t>Bane 2</t>
  </si>
  <si>
    <t>Tid</t>
  </si>
  <si>
    <t>man</t>
  </si>
  <si>
    <t>tirs</t>
  </si>
  <si>
    <t>ons</t>
  </si>
  <si>
    <t>tors</t>
  </si>
  <si>
    <t>fre</t>
  </si>
  <si>
    <t>lør</t>
  </si>
  <si>
    <t>1600-1630</t>
  </si>
  <si>
    <t>J2009</t>
  </si>
  <si>
    <t>J2008</t>
  </si>
  <si>
    <t>J2007</t>
  </si>
  <si>
    <t>J2010</t>
  </si>
  <si>
    <t>AKADEMIET</t>
  </si>
  <si>
    <t>J2005</t>
  </si>
  <si>
    <t>1630-1700</t>
  </si>
  <si>
    <t>G2011</t>
  </si>
  <si>
    <t>G2010</t>
  </si>
  <si>
    <t>1700-1730</t>
  </si>
  <si>
    <t>1730-1800</t>
  </si>
  <si>
    <t>G2006</t>
  </si>
  <si>
    <t>G04/05</t>
  </si>
  <si>
    <t>1030-1100</t>
  </si>
  <si>
    <t>G2007</t>
  </si>
  <si>
    <t>Damer 1 div</t>
  </si>
  <si>
    <t>1800-1830</t>
  </si>
  <si>
    <t>H 2.div</t>
  </si>
  <si>
    <t>1100-1130</t>
  </si>
  <si>
    <t>J2006</t>
  </si>
  <si>
    <t>J2012</t>
  </si>
  <si>
    <t>1830-1900</t>
  </si>
  <si>
    <t>1130-1200</t>
  </si>
  <si>
    <t>G18 elite</t>
  </si>
  <si>
    <t>1900-1930</t>
  </si>
  <si>
    <t>J2004</t>
  </si>
  <si>
    <t>1200-1230</t>
  </si>
  <si>
    <t>RØN</t>
  </si>
  <si>
    <t>1930-2000</t>
  </si>
  <si>
    <t>1230-1300</t>
  </si>
  <si>
    <t>2000-2030</t>
  </si>
  <si>
    <t>1300-1330</t>
  </si>
  <si>
    <t>2030-2100</t>
  </si>
  <si>
    <t>1330-1400</t>
  </si>
  <si>
    <t>2100-2130</t>
  </si>
  <si>
    <t>1400-1430</t>
  </si>
  <si>
    <t>2130-2200</t>
  </si>
  <si>
    <t>1430-1500</t>
  </si>
  <si>
    <t>1500-1530</t>
  </si>
  <si>
    <t>1530-1600</t>
  </si>
  <si>
    <t>J</t>
  </si>
  <si>
    <t xml:space="preserve">Bjørnholthallen Bane </t>
  </si>
  <si>
    <t>KFUM HALLEN</t>
  </si>
  <si>
    <t>hall</t>
  </si>
  <si>
    <t>Fre bane 3</t>
  </si>
  <si>
    <t>2200-2230</t>
  </si>
  <si>
    <t xml:space="preserve">Lambertseter videregående skole gymsal </t>
  </si>
  <si>
    <t>Munkerud</t>
  </si>
  <si>
    <t>skole</t>
  </si>
  <si>
    <t xml:space="preserve">gymsal </t>
  </si>
  <si>
    <t>J/G2014</t>
  </si>
  <si>
    <t>J/G2013</t>
  </si>
  <si>
    <t>G2012</t>
  </si>
  <si>
    <t>Nordseter skole nye hall</t>
  </si>
  <si>
    <t>J2011</t>
  </si>
  <si>
    <t>Keeper</t>
  </si>
  <si>
    <t>2020/2021</t>
  </si>
  <si>
    <t>Antall spillere</t>
  </si>
  <si>
    <t>Halltid</t>
  </si>
  <si>
    <t>Skoletid</t>
  </si>
  <si>
    <t xml:space="preserve">Herrer 2 div </t>
  </si>
  <si>
    <t>Herrer</t>
  </si>
  <si>
    <t>G20 Jr elite 00-03</t>
  </si>
  <si>
    <t>17-20 år</t>
  </si>
  <si>
    <t xml:space="preserve">Herrer 3.div </t>
  </si>
  <si>
    <t>Damer 1 .div</t>
  </si>
  <si>
    <t xml:space="preserve">Damer </t>
  </si>
  <si>
    <t>J20 Jr elite 00-03</t>
  </si>
  <si>
    <t>J20 jr bredde 00-03</t>
  </si>
  <si>
    <t>Jenter 2004</t>
  </si>
  <si>
    <t>16 år</t>
  </si>
  <si>
    <t>Gutter 04-05</t>
  </si>
  <si>
    <t>15-16 år</t>
  </si>
  <si>
    <t>Jenter 2005</t>
  </si>
  <si>
    <t>15 år</t>
  </si>
  <si>
    <t>Jenter 2006</t>
  </si>
  <si>
    <t>14 år</t>
  </si>
  <si>
    <t xml:space="preserve">Gutter 2006 </t>
  </si>
  <si>
    <t>Jenter 2007</t>
  </si>
  <si>
    <t>13 år</t>
  </si>
  <si>
    <t>Gutter 2007</t>
  </si>
  <si>
    <t>Jenter 2008</t>
  </si>
  <si>
    <t>12 år</t>
  </si>
  <si>
    <t>Gutter 2008</t>
  </si>
  <si>
    <t>Jenter 2009</t>
  </si>
  <si>
    <t>11 år</t>
  </si>
  <si>
    <t>Gutter 2009</t>
  </si>
  <si>
    <t>Jenter 2010</t>
  </si>
  <si>
    <t>10 år</t>
  </si>
  <si>
    <t>Gutter 2010</t>
  </si>
  <si>
    <t>Jenter 2011</t>
  </si>
  <si>
    <t>9 år</t>
  </si>
  <si>
    <t>Gutter 2011</t>
  </si>
  <si>
    <t>Jenter 2012</t>
  </si>
  <si>
    <t>8 år</t>
  </si>
  <si>
    <t>Gutter 2012</t>
  </si>
  <si>
    <t>Jenter 2013</t>
  </si>
  <si>
    <t>7 år</t>
  </si>
  <si>
    <t>Gutter 2013</t>
  </si>
  <si>
    <t>med J2013</t>
  </si>
  <si>
    <t>Ballskole 2014</t>
  </si>
  <si>
    <t>6 år</t>
  </si>
  <si>
    <t>Starter okt</t>
  </si>
  <si>
    <t>Keeper håndball</t>
  </si>
  <si>
    <t>Ikke håndball</t>
  </si>
  <si>
    <t>E-sport</t>
  </si>
  <si>
    <t>Akademiet</t>
  </si>
  <si>
    <t>Nordstrand Arena</t>
  </si>
  <si>
    <t>Timer tigjengelig</t>
  </si>
  <si>
    <t>Bjørnholthallen</t>
  </si>
  <si>
    <t>Fra okt-nov</t>
  </si>
  <si>
    <t>KFUM hallen</t>
  </si>
  <si>
    <t>Lambertster skole</t>
  </si>
  <si>
    <t>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1</t>
  </si>
  <si>
    <t>Munkerud skole</t>
  </si>
  <si>
    <t>Nordseter skole</t>
  </si>
  <si>
    <t>TOTALT</t>
  </si>
  <si>
    <t>Sportsplan:</t>
  </si>
  <si>
    <t xml:space="preserve">6-8 år 1 gang </t>
  </si>
  <si>
    <t>9-12 år  2 ganger</t>
  </si>
  <si>
    <t xml:space="preserve">13 - jr elite 3 ganger </t>
  </si>
  <si>
    <t>Lag</t>
  </si>
  <si>
    <t>Mandag</t>
  </si>
  <si>
    <t>Tirsdag</t>
  </si>
  <si>
    <t>onsdag</t>
  </si>
  <si>
    <t>torsdag</t>
  </si>
  <si>
    <t xml:space="preserve">fredag </t>
  </si>
  <si>
    <t>lørdag</t>
  </si>
  <si>
    <t>Ant treninger</t>
  </si>
  <si>
    <t>Ant timer</t>
  </si>
  <si>
    <t>Antall hall</t>
  </si>
  <si>
    <t>Antall gymsal</t>
  </si>
  <si>
    <t>Herrer 2.div</t>
  </si>
  <si>
    <t>NA 1,5</t>
  </si>
  <si>
    <t>Herrer 3.div</t>
  </si>
  <si>
    <t>Bjørnholt 1,5</t>
  </si>
  <si>
    <t>G20 elite</t>
  </si>
  <si>
    <t>Damer 1.div</t>
  </si>
  <si>
    <t>J20 elite</t>
  </si>
  <si>
    <t>J20 bredde</t>
  </si>
  <si>
    <t>G2004-2005</t>
  </si>
  <si>
    <t>NA 1</t>
  </si>
  <si>
    <t xml:space="preserve">G2008 </t>
  </si>
  <si>
    <t>G2009</t>
  </si>
  <si>
    <t>Munkerud 1</t>
  </si>
  <si>
    <t xml:space="preserve">J/G 2013 </t>
  </si>
  <si>
    <t>Lambert 1</t>
  </si>
  <si>
    <t>NA 0,5</t>
  </si>
  <si>
    <t>NA 1,15</t>
  </si>
  <si>
    <t>Damer 4 div</t>
  </si>
  <si>
    <t xml:space="preserve">Damer 4.div </t>
  </si>
  <si>
    <t>Damer 4.div</t>
  </si>
  <si>
    <t>Jr 20 bredde</t>
  </si>
  <si>
    <t>KFUM 1</t>
  </si>
  <si>
    <t>G2008</t>
  </si>
  <si>
    <t>2200-2215</t>
  </si>
  <si>
    <t>J20 elite/bred</t>
  </si>
  <si>
    <t>J05/G06</t>
  </si>
  <si>
    <t>J20 elite/4 div</t>
  </si>
  <si>
    <t xml:space="preserve">NA 1 </t>
  </si>
  <si>
    <t>Sist oppdatert</t>
  </si>
  <si>
    <t xml:space="preserve">Totalt </t>
  </si>
  <si>
    <t>Nordseter 1</t>
  </si>
  <si>
    <t>G08-G09 deler tid lør</t>
  </si>
  <si>
    <t>BALLIDRETT</t>
  </si>
  <si>
    <t>Ballidrett</t>
  </si>
  <si>
    <t>NIF ballidrett</t>
  </si>
  <si>
    <t>EKEBERG</t>
  </si>
  <si>
    <t>HALLEn</t>
  </si>
  <si>
    <t>Ekeberghallen</t>
  </si>
  <si>
    <t>Esport</t>
  </si>
  <si>
    <t>Tirs bane 2</t>
  </si>
  <si>
    <t>BH</t>
  </si>
  <si>
    <t>BH 1</t>
  </si>
  <si>
    <t>EH 1</t>
  </si>
  <si>
    <t>G07/Jr 20</t>
  </si>
  <si>
    <t>Jr 20/J2004</t>
  </si>
  <si>
    <t>Na 1,15</t>
  </si>
  <si>
    <t>NA 2</t>
  </si>
  <si>
    <t>Munkerud 1,5</t>
  </si>
  <si>
    <t>Damir</t>
  </si>
  <si>
    <t>1530-1630</t>
  </si>
  <si>
    <t xml:space="preserve">Fra 5.oktober </t>
  </si>
  <si>
    <t xml:space="preserve">Tom 31.des </t>
  </si>
  <si>
    <t>BH 1,5</t>
  </si>
  <si>
    <t xml:space="preserve">Tirs bane </t>
  </si>
  <si>
    <t>1610 Mette</t>
  </si>
  <si>
    <t>Brukes ved</t>
  </si>
  <si>
    <t>kamp NA</t>
  </si>
  <si>
    <t>Ledig for</t>
  </si>
  <si>
    <t>kamper</t>
  </si>
  <si>
    <t>trening til</t>
  </si>
  <si>
    <t xml:space="preserve">de som </t>
  </si>
  <si>
    <t>ønsker</t>
  </si>
  <si>
    <t xml:space="preserve">ekstra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</si>
</sst>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b/>
      <sz val="8.8000000000000007"/>
      <color theme="1"/>
      <name val="Arial Narrow"/>
      <family val="2"/>
    </font>
    <font>
      <b/>
      <sz val="8.8000000000000007"/>
      <color rgb="FF000000"/>
      <name val="Arial Narrow"/>
      <family val="2"/>
    </font>
    <font>
      <sz val="11"/>
      <color theme="1"/>
      <name val="Arial Narrow"/>
      <family val="2"/>
    </font>
    <font>
      <b/>
      <sz val="12.1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 Unicode MS"/>
    </font>
    <font>
      <b/>
      <sz val="12.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8000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i/>
      <sz val="10"/>
      <color rgb="FF0000FF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FFFF00"/>
      <name val="Arial"/>
      <family val="2"/>
    </font>
    <font>
      <b/>
      <sz val="11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0"/>
      <color theme="6"/>
      <name val="Arial"/>
      <family val="2"/>
    </font>
    <font>
      <b/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B0F0"/>
      <name val="Arial"/>
      <family val="2"/>
    </font>
    <font>
      <sz val="12"/>
      <color theme="1"/>
      <name val="Arial"/>
      <family val="2"/>
    </font>
    <font>
      <sz val="12"/>
      <color rgb="FFFFFF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31C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D85F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8CBAD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6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195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" fontId="0" fillId="0" borderId="0" xfId="0" applyNumberFormat="1"/>
    <xf numFmtId="0" fontId="9" fillId="0" borderId="0" xfId="0" applyFont="1"/>
    <xf numFmtId="0" fontId="9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0" fillId="6" borderId="1" xfId="0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4" fillId="2" borderId="1" xfId="0" applyFont="1" applyFill="1" applyBorder="1"/>
    <xf numFmtId="0" fontId="24" fillId="2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7" fillId="16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8" fillId="11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19" borderId="1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16" borderId="1" xfId="0" applyFont="1" applyFill="1" applyBorder="1" applyAlignment="1">
      <alignment horizontal="center"/>
    </xf>
    <xf numFmtId="0" fontId="18" fillId="17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8" fillId="10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0" fontId="21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0" fontId="16" fillId="0" borderId="1" xfId="0" applyFont="1" applyBorder="1"/>
    <xf numFmtId="0" fontId="16" fillId="3" borderId="1" xfId="0" applyFont="1" applyFill="1" applyBorder="1"/>
    <xf numFmtId="0" fontId="16" fillId="0" borderId="2" xfId="0" applyFont="1" applyBorder="1"/>
    <xf numFmtId="0" fontId="19" fillId="0" borderId="0" xfId="0" applyFont="1" applyBorder="1"/>
    <xf numFmtId="0" fontId="16" fillId="4" borderId="0" xfId="0" applyFont="1" applyFill="1"/>
    <xf numFmtId="0" fontId="16" fillId="4" borderId="1" xfId="0" applyFont="1" applyFill="1" applyBorder="1"/>
    <xf numFmtId="0" fontId="19" fillId="0" borderId="2" xfId="0" applyFont="1" applyBorder="1" applyAlignment="1">
      <alignment horizontal="center"/>
    </xf>
    <xf numFmtId="0" fontId="25" fillId="0" borderId="1" xfId="0" applyFont="1" applyBorder="1"/>
    <xf numFmtId="0" fontId="21" fillId="0" borderId="2" xfId="0" applyFont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" xfId="0" applyFont="1" applyFill="1" applyBorder="1" applyAlignment="1">
      <alignment wrapText="1"/>
    </xf>
    <xf numFmtId="0" fontId="9" fillId="3" borderId="1" xfId="0" applyFont="1" applyFill="1" applyBorder="1"/>
    <xf numFmtId="0" fontId="0" fillId="18" borderId="1" xfId="0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17" fillId="23" borderId="1" xfId="0" applyFon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9" fillId="6" borderId="1" xfId="0" applyFont="1" applyFill="1" applyBorder="1"/>
    <xf numFmtId="0" fontId="0" fillId="25" borderId="1" xfId="0" applyFill="1" applyBorder="1" applyAlignment="1">
      <alignment horizontal="center"/>
    </xf>
    <xf numFmtId="0" fontId="0" fillId="22" borderId="1" xfId="0" applyFill="1" applyBorder="1"/>
    <xf numFmtId="0" fontId="0" fillId="26" borderId="1" xfId="0" applyFill="1" applyBorder="1"/>
    <xf numFmtId="0" fontId="0" fillId="26" borderId="1" xfId="0" applyFill="1" applyBorder="1" applyAlignment="1">
      <alignment horizontal="center"/>
    </xf>
    <xf numFmtId="0" fontId="0" fillId="26" borderId="0" xfId="0" applyFill="1"/>
    <xf numFmtId="0" fontId="0" fillId="25" borderId="0" xfId="0" applyFill="1"/>
    <xf numFmtId="0" fontId="0" fillId="25" borderId="1" xfId="0" applyFill="1" applyBorder="1"/>
    <xf numFmtId="0" fontId="0" fillId="16" borderId="1" xfId="0" applyFill="1" applyBorder="1"/>
    <xf numFmtId="0" fontId="0" fillId="6" borderId="1" xfId="0" applyFill="1" applyBorder="1"/>
    <xf numFmtId="0" fontId="9" fillId="6" borderId="1" xfId="0" applyFont="1" applyFill="1" applyBorder="1" applyAlignment="1">
      <alignment horizontal="center"/>
    </xf>
    <xf numFmtId="0" fontId="0" fillId="19" borderId="1" xfId="0" applyFill="1" applyBorder="1"/>
    <xf numFmtId="0" fontId="0" fillId="19" borderId="1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27" fillId="0" borderId="1" xfId="0" applyFont="1" applyFill="1" applyBorder="1" applyAlignment="1">
      <alignment horizontal="center"/>
    </xf>
    <xf numFmtId="0" fontId="10" fillId="22" borderId="1" xfId="0" applyFont="1" applyFill="1" applyBorder="1" applyAlignment="1">
      <alignment horizontal="center"/>
    </xf>
    <xf numFmtId="0" fontId="17" fillId="22" borderId="1" xfId="0" applyFont="1" applyFill="1" applyBorder="1" applyAlignment="1">
      <alignment horizontal="center"/>
    </xf>
    <xf numFmtId="0" fontId="0" fillId="27" borderId="1" xfId="0" applyFill="1" applyBorder="1" applyAlignment="1">
      <alignment horizontal="center"/>
    </xf>
    <xf numFmtId="0" fontId="19" fillId="26" borderId="1" xfId="0" applyFont="1" applyFill="1" applyBorder="1" applyAlignment="1">
      <alignment horizontal="center"/>
    </xf>
    <xf numFmtId="0" fontId="19" fillId="27" borderId="1" xfId="0" applyFont="1" applyFill="1" applyBorder="1" applyAlignment="1">
      <alignment horizontal="center"/>
    </xf>
    <xf numFmtId="0" fontId="10" fillId="16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20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8" fillId="24" borderId="1" xfId="0" applyFont="1" applyFill="1" applyBorder="1" applyAlignment="1">
      <alignment horizontal="center"/>
    </xf>
    <xf numFmtId="0" fontId="19" fillId="24" borderId="1" xfId="0" applyFont="1" applyFill="1" applyBorder="1" applyAlignment="1">
      <alignment horizontal="center"/>
    </xf>
    <xf numFmtId="0" fontId="0" fillId="28" borderId="1" xfId="0" applyFill="1" applyBorder="1" applyAlignment="1">
      <alignment horizontal="center"/>
    </xf>
    <xf numFmtId="0" fontId="18" fillId="29" borderId="1" xfId="0" applyFont="1" applyFill="1" applyBorder="1" applyAlignment="1">
      <alignment horizontal="center"/>
    </xf>
    <xf numFmtId="0" fontId="17" fillId="3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8" fillId="30" borderId="1" xfId="0" applyFont="1" applyFill="1" applyBorder="1" applyAlignment="1">
      <alignment horizontal="center"/>
    </xf>
    <xf numFmtId="0" fontId="8" fillId="30" borderId="1" xfId="0" applyFont="1" applyFill="1" applyBorder="1" applyAlignment="1">
      <alignment horizontal="center"/>
    </xf>
    <xf numFmtId="0" fontId="17" fillId="31" borderId="1" xfId="0" applyFont="1" applyFill="1" applyBorder="1" applyAlignment="1">
      <alignment horizontal="center"/>
    </xf>
    <xf numFmtId="0" fontId="18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0" fillId="0" borderId="0" xfId="0" applyFill="1"/>
    <xf numFmtId="0" fontId="29" fillId="3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26" fillId="33" borderId="1" xfId="0" applyFont="1" applyFill="1" applyBorder="1" applyAlignment="1">
      <alignment horizontal="center"/>
    </xf>
    <xf numFmtId="0" fontId="30" fillId="33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1" xfId="0" applyFont="1" applyFill="1" applyBorder="1"/>
    <xf numFmtId="0" fontId="17" fillId="2" borderId="1" xfId="0" applyFont="1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0" xfId="0" applyFill="1"/>
    <xf numFmtId="0" fontId="9" fillId="34" borderId="1" xfId="0" applyFont="1" applyFill="1" applyBorder="1"/>
    <xf numFmtId="0" fontId="0" fillId="35" borderId="1" xfId="0" applyFill="1" applyBorder="1" applyAlignment="1">
      <alignment horizontal="center"/>
    </xf>
    <xf numFmtId="0" fontId="0" fillId="34" borderId="1" xfId="0" applyFill="1" applyBorder="1"/>
    <xf numFmtId="0" fontId="0" fillId="36" borderId="1" xfId="0" applyFill="1" applyBorder="1"/>
    <xf numFmtId="0" fontId="18" fillId="37" borderId="1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0" fontId="10" fillId="35" borderId="1" xfId="0" applyFont="1" applyFill="1" applyBorder="1" applyAlignment="1">
      <alignment horizontal="center"/>
    </xf>
    <xf numFmtId="0" fontId="0" fillId="38" borderId="1" xfId="0" applyFill="1" applyBorder="1"/>
    <xf numFmtId="0" fontId="33" fillId="27" borderId="1" xfId="0" applyFont="1" applyFill="1" applyBorder="1" applyAlignment="1">
      <alignment horizontal="center"/>
    </xf>
    <xf numFmtId="0" fontId="34" fillId="11" borderId="1" xfId="0" applyFont="1" applyFill="1" applyBorder="1" applyAlignment="1">
      <alignment horizontal="center"/>
    </xf>
    <xf numFmtId="0" fontId="18" fillId="35" borderId="1" xfId="0" applyFont="1" applyFill="1" applyBorder="1" applyAlignment="1">
      <alignment horizontal="center"/>
    </xf>
    <xf numFmtId="0" fontId="31" fillId="30" borderId="1" xfId="0" applyFont="1" applyFill="1" applyBorder="1" applyAlignment="1">
      <alignment horizontal="center"/>
    </xf>
    <xf numFmtId="0" fontId="8" fillId="35" borderId="1" xfId="0" applyFont="1" applyFill="1" applyBorder="1" applyAlignment="1">
      <alignment horizontal="center"/>
    </xf>
    <xf numFmtId="0" fontId="18" fillId="2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/>
    </xf>
    <xf numFmtId="0" fontId="32" fillId="0" borderId="1" xfId="0" applyFont="1" applyFill="1" applyBorder="1"/>
    <xf numFmtId="0" fontId="35" fillId="8" borderId="1" xfId="25" applyFont="1" applyFill="1" applyBorder="1"/>
    <xf numFmtId="0" fontId="36" fillId="0" borderId="0" xfId="0" applyFont="1"/>
    <xf numFmtId="0" fontId="35" fillId="8" borderId="5" xfId="25" applyFont="1" applyFill="1" applyBorder="1"/>
    <xf numFmtId="0" fontId="37" fillId="6" borderId="1" xfId="25" applyFont="1" applyFill="1" applyBorder="1"/>
    <xf numFmtId="0" fontId="37" fillId="0" borderId="1" xfId="25" applyFont="1" applyFill="1" applyBorder="1" applyAlignment="1">
      <alignment horizontal="center"/>
    </xf>
    <xf numFmtId="0" fontId="35" fillId="0" borderId="1" xfId="25" applyFont="1" applyFill="1" applyBorder="1" applyAlignment="1">
      <alignment horizontal="center"/>
    </xf>
    <xf numFmtId="0" fontId="37" fillId="0" borderId="1" xfId="25" applyFont="1" applyBorder="1" applyAlignment="1">
      <alignment horizontal="center"/>
    </xf>
    <xf numFmtId="0" fontId="38" fillId="14" borderId="1" xfId="25" applyFont="1" applyFill="1" applyBorder="1" applyAlignment="1">
      <alignment horizontal="center"/>
    </xf>
    <xf numFmtId="0" fontId="39" fillId="0" borderId="1" xfId="25" applyFont="1" applyFill="1" applyBorder="1" applyAlignment="1">
      <alignment horizontal="center"/>
    </xf>
    <xf numFmtId="0" fontId="38" fillId="0" borderId="1" xfId="25" applyFont="1" applyFill="1" applyBorder="1" applyAlignment="1">
      <alignment horizontal="center"/>
    </xf>
    <xf numFmtId="0" fontId="35" fillId="35" borderId="1" xfId="25" applyFont="1" applyFill="1" applyBorder="1" applyAlignment="1">
      <alignment horizontal="center"/>
    </xf>
    <xf numFmtId="0" fontId="35" fillId="0" borderId="1" xfId="25" applyFont="1" applyBorder="1" applyAlignment="1">
      <alignment horizontal="center"/>
    </xf>
    <xf numFmtId="0" fontId="38" fillId="35" borderId="1" xfId="25" applyFont="1" applyFill="1" applyBorder="1" applyAlignment="1">
      <alignment horizontal="center"/>
    </xf>
    <xf numFmtId="0" fontId="37" fillId="6" borderId="6" xfId="25" applyFont="1" applyFill="1" applyBorder="1"/>
    <xf numFmtId="0" fontId="37" fillId="0" borderId="6" xfId="25" applyFont="1" applyFill="1" applyBorder="1" applyAlignment="1">
      <alignment horizontal="center"/>
    </xf>
    <xf numFmtId="0" fontId="35" fillId="0" borderId="6" xfId="25" applyFont="1" applyFill="1" applyBorder="1" applyAlignment="1">
      <alignment horizontal="center"/>
    </xf>
    <xf numFmtId="0" fontId="37" fillId="0" borderId="6" xfId="25" applyFont="1" applyBorder="1" applyAlignment="1">
      <alignment horizontal="center"/>
    </xf>
    <xf numFmtId="0" fontId="36" fillId="0" borderId="0" xfId="0" applyFont="1" applyFill="1"/>
    <xf numFmtId="0" fontId="37" fillId="6" borderId="1" xfId="25" applyFont="1" applyFill="1" applyBorder="1" applyAlignment="1">
      <alignment horizontal="left"/>
    </xf>
    <xf numFmtId="0" fontId="36" fillId="0" borderId="1" xfId="0" applyFont="1" applyBorder="1"/>
    <xf numFmtId="0" fontId="40" fillId="6" borderId="1" xfId="0" applyFont="1" applyFill="1" applyBorder="1"/>
    <xf numFmtId="0" fontId="40" fillId="0" borderId="1" xfId="0" applyFont="1" applyBorder="1" applyAlignment="1">
      <alignment horizontal="center"/>
    </xf>
    <xf numFmtId="0" fontId="38" fillId="0" borderId="1" xfId="0" applyFont="1" applyBorder="1"/>
    <xf numFmtId="0" fontId="36" fillId="0" borderId="7" xfId="0" applyFont="1" applyBorder="1"/>
    <xf numFmtId="0" fontId="36" fillId="0" borderId="8" xfId="0" applyFont="1" applyBorder="1"/>
    <xf numFmtId="0" fontId="41" fillId="0" borderId="0" xfId="0" applyFont="1"/>
    <xf numFmtId="0" fontId="42" fillId="3" borderId="0" xfId="0" applyFont="1" applyFill="1"/>
    <xf numFmtId="0" fontId="43" fillId="18" borderId="1" xfId="0" applyFont="1" applyFill="1" applyBorder="1"/>
    <xf numFmtId="0" fontId="43" fillId="18" borderId="1" xfId="0" applyFont="1" applyFill="1" applyBorder="1" applyAlignment="1">
      <alignment horizontal="center"/>
    </xf>
    <xf numFmtId="0" fontId="43" fillId="18" borderId="0" xfId="0" applyFont="1" applyFill="1"/>
    <xf numFmtId="0" fontId="30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wrapText="1"/>
    </xf>
    <xf numFmtId="16" fontId="19" fillId="0" borderId="1" xfId="0" applyNumberFormat="1" applyFont="1" applyFill="1" applyBorder="1" applyAlignment="1">
      <alignment horizontal="center"/>
    </xf>
    <xf numFmtId="0" fontId="34" fillId="12" borderId="1" xfId="0" applyFont="1" applyFill="1" applyBorder="1" applyAlignment="1">
      <alignment horizontal="center"/>
    </xf>
  </cellXfs>
  <cellStyles count="26">
    <cellStyle name="Benyttet hyperkobling" xfId="2" builtinId="9" hidden="1"/>
    <cellStyle name="Benyttet hyperkobling" xfId="8" builtinId="9" hidden="1"/>
    <cellStyle name="Benyttet hyperkobling" xfId="6" builtinId="9" hidden="1"/>
    <cellStyle name="Benyttet hyperkobling" xfId="4" builtinId="9" hidden="1"/>
    <cellStyle name="Benyttet hyperkobling" xfId="10" builtinId="9" hidden="1"/>
    <cellStyle name="Benyttet hyperkobling" xfId="12" builtinId="9" hidden="1"/>
    <cellStyle name="Benyttet hyperkobling" xfId="14" builtinId="9" hidden="1"/>
    <cellStyle name="Benyttet hyperkobling" xfId="22" builtinId="9" hidden="1"/>
    <cellStyle name="Benyttet hyperkobling" xfId="18" builtinId="9" hidden="1"/>
    <cellStyle name="Benyttet hyperkobling" xfId="20" builtinId="9" hidden="1"/>
    <cellStyle name="Benyttet hyperkobling" xfId="16" builtinId="9" hidden="1"/>
    <cellStyle name="Benyttet hyperkobling" xfId="24" builtinId="9" hidden="1"/>
    <cellStyle name="Hyperkobling" xfId="1" builtinId="8" hidden="1"/>
    <cellStyle name="Hyperkobling" xfId="15" builtinId="8" hidden="1"/>
    <cellStyle name="Hyperkobling" xfId="9" builtinId="8" hidden="1"/>
    <cellStyle name="Hyperkobling" xfId="11" builtinId="8" hidden="1"/>
    <cellStyle name="Hyperkobling" xfId="21" builtinId="8" hidden="1"/>
    <cellStyle name="Hyperkobling" xfId="5" builtinId="8" hidden="1"/>
    <cellStyle name="Hyperkobling" xfId="17" builtinId="8" hidden="1"/>
    <cellStyle name="Hyperkobling" xfId="19" builtinId="8" hidden="1"/>
    <cellStyle name="Hyperkobling" xfId="3" builtinId="8" hidden="1"/>
    <cellStyle name="Hyperkobling" xfId="13" builtinId="8" hidden="1"/>
    <cellStyle name="Hyperkobling" xfId="7" builtinId="8" hidden="1"/>
    <cellStyle name="Hyperkobling" xfId="23" builtinId="8" hidden="1"/>
    <cellStyle name="Normal" xfId="0" builtinId="0"/>
    <cellStyle name="Normal 2" xfId="25" xr:uid="{00000000-0005-0000-0000-000019000000}"/>
  </cellStyles>
  <dxfs count="0"/>
  <tableStyles count="0" defaultTableStyle="TableStyleMedium2" defaultPivotStyle="PivotStyleLight16"/>
  <colors>
    <mruColors>
      <color rgb="FFFD31C3"/>
      <color rgb="FF00FF00"/>
      <color rgb="FFFFFFCC"/>
      <color rgb="FFFD85F4"/>
      <color rgb="FF33CCFF"/>
      <color rgb="FF00FFFF"/>
      <color rgb="FF990033"/>
      <color rgb="FFFF6600"/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Blå v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2"/>
  <sheetViews>
    <sheetView tabSelected="1" zoomScaleNormal="100" zoomScalePageLayoutView="90" workbookViewId="0">
      <selection activeCell="R15" sqref="R15"/>
    </sheetView>
  </sheetViews>
  <sheetFormatPr baseColWidth="10" defaultColWidth="10.54296875" defaultRowHeight="14.5"/>
  <cols>
    <col min="1" max="1" width="13.453125" customWidth="1"/>
    <col min="2" max="2" width="11.81640625" customWidth="1"/>
    <col min="3" max="3" width="11.453125" customWidth="1"/>
    <col min="4" max="4" width="12.81640625" customWidth="1"/>
    <col min="5" max="5" width="13.36328125" customWidth="1"/>
    <col min="6" max="6" width="11.81640625" customWidth="1"/>
    <col min="8" max="8" width="11.453125" customWidth="1"/>
    <col min="9" max="9" width="12.1796875" customWidth="1"/>
    <col min="10" max="10" width="12.1796875" bestFit="1" customWidth="1"/>
    <col min="11" max="11" width="12.54296875" bestFit="1" customWidth="1"/>
    <col min="12" max="12" width="13.453125" bestFit="1" customWidth="1"/>
    <col min="13" max="13" width="12.1796875" bestFit="1" customWidth="1"/>
    <col min="14" max="14" width="12.54296875" bestFit="1" customWidth="1"/>
  </cols>
  <sheetData>
    <row r="1" spans="1:18">
      <c r="A1" s="29" t="s">
        <v>194</v>
      </c>
      <c r="B1" s="18" t="s">
        <v>195</v>
      </c>
      <c r="C1" s="17"/>
      <c r="D1" s="17"/>
      <c r="E1" s="17"/>
      <c r="F1" s="17"/>
      <c r="G1" s="17"/>
      <c r="H1" s="17"/>
      <c r="I1" s="29" t="s">
        <v>0</v>
      </c>
      <c r="J1" s="17"/>
      <c r="K1" s="17"/>
      <c r="L1" s="17"/>
      <c r="M1" s="17"/>
      <c r="N1" s="17"/>
      <c r="O1" s="17"/>
      <c r="P1" s="17"/>
    </row>
    <row r="2" spans="1:18">
      <c r="A2" s="29" t="s">
        <v>1</v>
      </c>
      <c r="B2" s="17"/>
      <c r="C2" s="17"/>
      <c r="D2" s="30" t="s">
        <v>2</v>
      </c>
      <c r="E2" s="17"/>
      <c r="F2" s="17"/>
      <c r="G2" s="17"/>
      <c r="H2" s="17"/>
      <c r="I2" s="29" t="s">
        <v>1</v>
      </c>
      <c r="J2" s="17"/>
      <c r="K2" s="17"/>
      <c r="L2" s="30" t="s">
        <v>3</v>
      </c>
      <c r="M2" s="17"/>
      <c r="N2" s="17"/>
      <c r="O2" s="17"/>
      <c r="P2" s="17"/>
    </row>
    <row r="3" spans="1:18">
      <c r="A3" s="31" t="s">
        <v>4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/>
      <c r="H3" s="32" t="s">
        <v>10</v>
      </c>
      <c r="I3" s="31" t="s">
        <v>4</v>
      </c>
      <c r="J3" s="32" t="s">
        <v>5</v>
      </c>
      <c r="K3" s="32" t="s">
        <v>6</v>
      </c>
      <c r="L3" s="32" t="s">
        <v>7</v>
      </c>
      <c r="M3" s="32" t="s">
        <v>8</v>
      </c>
      <c r="N3" s="32" t="s">
        <v>9</v>
      </c>
      <c r="O3" s="33"/>
      <c r="P3" s="32" t="s">
        <v>10</v>
      </c>
    </row>
    <row r="4" spans="1:18">
      <c r="A4" s="31" t="s">
        <v>11</v>
      </c>
      <c r="B4" s="112" t="s">
        <v>12</v>
      </c>
      <c r="C4" s="132" t="s">
        <v>16</v>
      </c>
      <c r="D4" s="131" t="s">
        <v>176</v>
      </c>
      <c r="E4" s="66" t="s">
        <v>31</v>
      </c>
      <c r="F4" s="34" t="s">
        <v>13</v>
      </c>
      <c r="G4" s="25">
        <v>900</v>
      </c>
      <c r="H4" s="109" t="s">
        <v>14</v>
      </c>
      <c r="I4" s="31" t="s">
        <v>11</v>
      </c>
      <c r="J4" s="115" t="s">
        <v>15</v>
      </c>
      <c r="K4" s="34" t="s">
        <v>13</v>
      </c>
      <c r="L4" s="131" t="s">
        <v>176</v>
      </c>
      <c r="M4" s="131" t="s">
        <v>16</v>
      </c>
      <c r="N4" s="107" t="s">
        <v>17</v>
      </c>
      <c r="O4" s="25">
        <v>900</v>
      </c>
      <c r="P4" s="123" t="s">
        <v>32</v>
      </c>
    </row>
    <row r="5" spans="1:18">
      <c r="A5" s="31" t="s">
        <v>18</v>
      </c>
      <c r="B5" s="112" t="s">
        <v>12</v>
      </c>
      <c r="C5" s="113" t="s">
        <v>20</v>
      </c>
      <c r="D5" s="131" t="s">
        <v>176</v>
      </c>
      <c r="E5" s="66" t="s">
        <v>31</v>
      </c>
      <c r="F5" s="34" t="s">
        <v>13</v>
      </c>
      <c r="G5" s="25">
        <v>930</v>
      </c>
      <c r="H5" s="109" t="s">
        <v>14</v>
      </c>
      <c r="I5" s="31" t="s">
        <v>18</v>
      </c>
      <c r="J5" s="116" t="s">
        <v>15</v>
      </c>
      <c r="K5" s="34" t="s">
        <v>13</v>
      </c>
      <c r="L5" s="131" t="s">
        <v>176</v>
      </c>
      <c r="M5" s="112" t="s">
        <v>12</v>
      </c>
      <c r="N5" s="107" t="s">
        <v>17</v>
      </c>
      <c r="O5" s="25">
        <v>930</v>
      </c>
      <c r="P5" s="123" t="s">
        <v>32</v>
      </c>
    </row>
    <row r="6" spans="1:18">
      <c r="A6" s="31" t="s">
        <v>21</v>
      </c>
      <c r="B6" s="109" t="s">
        <v>14</v>
      </c>
      <c r="C6" s="113" t="s">
        <v>20</v>
      </c>
      <c r="D6" s="118" t="s">
        <v>19</v>
      </c>
      <c r="E6" s="115" t="s">
        <v>15</v>
      </c>
      <c r="F6" s="188" t="s">
        <v>182</v>
      </c>
      <c r="G6" s="25">
        <v>1000</v>
      </c>
      <c r="H6" s="109" t="s">
        <v>14</v>
      </c>
      <c r="I6" s="31" t="s">
        <v>21</v>
      </c>
      <c r="J6" s="107" t="s">
        <v>17</v>
      </c>
      <c r="K6" s="38" t="s">
        <v>166</v>
      </c>
      <c r="L6" s="119" t="s">
        <v>66</v>
      </c>
      <c r="M6" s="112" t="s">
        <v>12</v>
      </c>
      <c r="N6" s="107" t="s">
        <v>17</v>
      </c>
      <c r="O6" s="25">
        <v>1000</v>
      </c>
      <c r="P6" s="38" t="s">
        <v>166</v>
      </c>
    </row>
    <row r="7" spans="1:18">
      <c r="A7" s="31" t="s">
        <v>22</v>
      </c>
      <c r="B7" s="109" t="s">
        <v>14</v>
      </c>
      <c r="C7" s="143" t="s">
        <v>23</v>
      </c>
      <c r="D7" s="118" t="s">
        <v>19</v>
      </c>
      <c r="E7" s="116" t="s">
        <v>15</v>
      </c>
      <c r="F7" s="47" t="s">
        <v>27</v>
      </c>
      <c r="G7" s="40" t="s">
        <v>25</v>
      </c>
      <c r="H7" s="110" t="s">
        <v>26</v>
      </c>
      <c r="I7" s="31" t="s">
        <v>22</v>
      </c>
      <c r="J7" s="107" t="s">
        <v>17</v>
      </c>
      <c r="K7" s="38" t="s">
        <v>166</v>
      </c>
      <c r="L7" s="119" t="s">
        <v>66</v>
      </c>
      <c r="M7" s="113" t="s">
        <v>20</v>
      </c>
      <c r="N7" s="45" t="s">
        <v>29</v>
      </c>
      <c r="O7" s="40" t="s">
        <v>25</v>
      </c>
      <c r="P7" s="38" t="s">
        <v>166</v>
      </c>
    </row>
    <row r="8" spans="1:18">
      <c r="A8" s="31" t="s">
        <v>28</v>
      </c>
      <c r="B8" s="47" t="s">
        <v>27</v>
      </c>
      <c r="C8" s="143" t="s">
        <v>23</v>
      </c>
      <c r="D8" s="84" t="s">
        <v>24</v>
      </c>
      <c r="E8" s="107" t="s">
        <v>17</v>
      </c>
      <c r="F8" s="47" t="s">
        <v>27</v>
      </c>
      <c r="G8" s="40" t="s">
        <v>30</v>
      </c>
      <c r="H8" s="110" t="s">
        <v>26</v>
      </c>
      <c r="I8" s="31" t="s">
        <v>28</v>
      </c>
      <c r="J8" s="107" t="s">
        <v>17</v>
      </c>
      <c r="K8" s="47" t="s">
        <v>27</v>
      </c>
      <c r="L8" s="41" t="s">
        <v>26</v>
      </c>
      <c r="M8" s="113" t="s">
        <v>20</v>
      </c>
      <c r="N8" s="45" t="s">
        <v>29</v>
      </c>
      <c r="O8" s="40" t="s">
        <v>30</v>
      </c>
      <c r="P8" s="150" t="s">
        <v>66</v>
      </c>
    </row>
    <row r="9" spans="1:18">
      <c r="A9" s="31" t="s">
        <v>33</v>
      </c>
      <c r="B9" s="47" t="s">
        <v>27</v>
      </c>
      <c r="C9" s="143" t="s">
        <v>23</v>
      </c>
      <c r="D9" s="84" t="s">
        <v>24</v>
      </c>
      <c r="E9" s="107" t="s">
        <v>17</v>
      </c>
      <c r="F9" s="47" t="s">
        <v>27</v>
      </c>
      <c r="G9" s="40" t="s">
        <v>34</v>
      </c>
      <c r="H9" s="110" t="s">
        <v>26</v>
      </c>
      <c r="I9" s="31" t="s">
        <v>33</v>
      </c>
      <c r="J9" s="42" t="s">
        <v>35</v>
      </c>
      <c r="K9" s="47" t="s">
        <v>27</v>
      </c>
      <c r="L9" s="41" t="s">
        <v>26</v>
      </c>
      <c r="M9" s="65" t="s">
        <v>150</v>
      </c>
      <c r="N9" s="45" t="s">
        <v>29</v>
      </c>
      <c r="O9" s="40" t="s">
        <v>34</v>
      </c>
      <c r="P9" s="150" t="s">
        <v>66</v>
      </c>
      <c r="R9" s="1"/>
    </row>
    <row r="10" spans="1:18">
      <c r="A10" s="31" t="s">
        <v>36</v>
      </c>
      <c r="B10" s="47" t="s">
        <v>27</v>
      </c>
      <c r="C10" s="45" t="s">
        <v>29</v>
      </c>
      <c r="D10" s="84" t="s">
        <v>24</v>
      </c>
      <c r="E10" s="107" t="s">
        <v>169</v>
      </c>
      <c r="F10" s="84" t="s">
        <v>24</v>
      </c>
      <c r="G10" s="40" t="s">
        <v>38</v>
      </c>
      <c r="H10" s="43" t="s">
        <v>39</v>
      </c>
      <c r="I10" s="31" t="s">
        <v>36</v>
      </c>
      <c r="J10" s="42" t="s">
        <v>35</v>
      </c>
      <c r="K10" s="47" t="s">
        <v>27</v>
      </c>
      <c r="L10" s="41" t="s">
        <v>187</v>
      </c>
      <c r="M10" s="65" t="s">
        <v>150</v>
      </c>
      <c r="N10" s="41" t="s">
        <v>37</v>
      </c>
      <c r="O10" s="40" t="s">
        <v>38</v>
      </c>
      <c r="P10" s="66" t="s">
        <v>31</v>
      </c>
    </row>
    <row r="11" spans="1:18">
      <c r="A11" s="31" t="s">
        <v>40</v>
      </c>
      <c r="B11" s="65" t="s">
        <v>150</v>
      </c>
      <c r="C11" s="45" t="s">
        <v>29</v>
      </c>
      <c r="D11" s="66" t="s">
        <v>31</v>
      </c>
      <c r="E11" s="143" t="s">
        <v>23</v>
      </c>
      <c r="F11" s="84" t="s">
        <v>24</v>
      </c>
      <c r="G11" s="40" t="s">
        <v>41</v>
      </c>
      <c r="H11" s="43" t="s">
        <v>39</v>
      </c>
      <c r="I11" s="31" t="s">
        <v>40</v>
      </c>
      <c r="J11" s="42" t="s">
        <v>35</v>
      </c>
      <c r="K11" s="65" t="s">
        <v>150</v>
      </c>
      <c r="L11" s="46" t="s">
        <v>164</v>
      </c>
      <c r="M11" s="47" t="s">
        <v>27</v>
      </c>
      <c r="N11" s="41" t="s">
        <v>37</v>
      </c>
      <c r="O11" s="40" t="s">
        <v>41</v>
      </c>
      <c r="P11" s="66" t="s">
        <v>31</v>
      </c>
    </row>
    <row r="12" spans="1:18">
      <c r="A12" s="31" t="s">
        <v>42</v>
      </c>
      <c r="B12" s="65" t="s">
        <v>150</v>
      </c>
      <c r="C12" s="45" t="s">
        <v>29</v>
      </c>
      <c r="D12" s="66" t="s">
        <v>31</v>
      </c>
      <c r="E12" s="143" t="s">
        <v>23</v>
      </c>
      <c r="F12" s="84" t="s">
        <v>24</v>
      </c>
      <c r="G12" s="40" t="s">
        <v>43</v>
      </c>
      <c r="H12" s="43" t="s">
        <v>39</v>
      </c>
      <c r="I12" s="31" t="s">
        <v>42</v>
      </c>
      <c r="J12" s="41" t="s">
        <v>37</v>
      </c>
      <c r="K12" s="65" t="s">
        <v>150</v>
      </c>
      <c r="L12" s="46" t="s">
        <v>164</v>
      </c>
      <c r="M12" s="47" t="s">
        <v>27</v>
      </c>
      <c r="N12" s="41" t="s">
        <v>37</v>
      </c>
      <c r="O12" s="40" t="s">
        <v>43</v>
      </c>
      <c r="P12" s="66" t="s">
        <v>31</v>
      </c>
    </row>
    <row r="13" spans="1:18">
      <c r="A13" s="31" t="s">
        <v>44</v>
      </c>
      <c r="B13" s="65" t="s">
        <v>168</v>
      </c>
      <c r="C13" s="84" t="s">
        <v>24</v>
      </c>
      <c r="D13" s="45" t="s">
        <v>29</v>
      </c>
      <c r="E13" s="42" t="s">
        <v>35</v>
      </c>
      <c r="F13" s="154" t="s">
        <v>192</v>
      </c>
      <c r="G13" s="40" t="s">
        <v>45</v>
      </c>
      <c r="H13" s="43" t="s">
        <v>39</v>
      </c>
      <c r="I13" s="31" t="s">
        <v>44</v>
      </c>
      <c r="J13" s="41" t="s">
        <v>37</v>
      </c>
      <c r="K13" s="48" t="s">
        <v>170</v>
      </c>
      <c r="L13" s="46" t="s">
        <v>188</v>
      </c>
      <c r="M13" s="47" t="s">
        <v>27</v>
      </c>
      <c r="N13" s="154"/>
      <c r="O13" s="40" t="s">
        <v>45</v>
      </c>
      <c r="P13" s="143" t="s">
        <v>23</v>
      </c>
    </row>
    <row r="14" spans="1:18">
      <c r="A14" s="31" t="s">
        <v>46</v>
      </c>
      <c r="B14" s="46" t="s">
        <v>164</v>
      </c>
      <c r="C14" s="84" t="s">
        <v>24</v>
      </c>
      <c r="D14" s="45" t="s">
        <v>29</v>
      </c>
      <c r="E14" s="42" t="s">
        <v>35</v>
      </c>
      <c r="F14" s="154" t="s">
        <v>192</v>
      </c>
      <c r="G14" s="40" t="s">
        <v>47</v>
      </c>
      <c r="H14" s="43" t="s">
        <v>39</v>
      </c>
      <c r="I14" s="31" t="s">
        <v>46</v>
      </c>
      <c r="J14" s="41" t="s">
        <v>37</v>
      </c>
      <c r="K14" s="48" t="s">
        <v>163</v>
      </c>
      <c r="L14" s="41" t="s">
        <v>37</v>
      </c>
      <c r="M14" s="48" t="s">
        <v>161</v>
      </c>
      <c r="N14" s="154"/>
      <c r="O14" s="40" t="s">
        <v>47</v>
      </c>
      <c r="P14" s="143" t="s">
        <v>23</v>
      </c>
    </row>
    <row r="15" spans="1:18">
      <c r="A15" s="31" t="s">
        <v>48</v>
      </c>
      <c r="B15" s="46" t="s">
        <v>164</v>
      </c>
      <c r="C15" s="84" t="s">
        <v>24</v>
      </c>
      <c r="D15" s="45" t="s">
        <v>29</v>
      </c>
      <c r="E15" s="42" t="s">
        <v>35</v>
      </c>
      <c r="F15" s="154" t="s">
        <v>192</v>
      </c>
      <c r="G15" s="40" t="s">
        <v>49</v>
      </c>
      <c r="H15" s="43" t="s">
        <v>39</v>
      </c>
      <c r="I15" s="31" t="s">
        <v>48</v>
      </c>
      <c r="J15" s="35"/>
      <c r="K15" s="48" t="s">
        <v>163</v>
      </c>
      <c r="L15" s="41" t="s">
        <v>37</v>
      </c>
      <c r="M15" s="48" t="s">
        <v>161</v>
      </c>
      <c r="N15" s="154"/>
      <c r="O15" s="40" t="s">
        <v>49</v>
      </c>
      <c r="P15" s="143" t="s">
        <v>23</v>
      </c>
    </row>
    <row r="16" spans="1:18">
      <c r="A16" s="31"/>
      <c r="B16" s="39" t="s">
        <v>164</v>
      </c>
      <c r="C16" s="40"/>
      <c r="D16" s="40"/>
      <c r="E16" s="40"/>
      <c r="F16" s="43"/>
      <c r="G16" s="40" t="s">
        <v>50</v>
      </c>
      <c r="H16" s="43" t="s">
        <v>39</v>
      </c>
      <c r="I16" s="31" t="s">
        <v>167</v>
      </c>
      <c r="J16" s="43"/>
      <c r="K16" s="78"/>
      <c r="L16" s="21"/>
      <c r="M16" s="48" t="s">
        <v>161</v>
      </c>
      <c r="N16" s="43"/>
      <c r="O16" s="40" t="s">
        <v>50</v>
      </c>
      <c r="P16" s="65" t="s">
        <v>150</v>
      </c>
    </row>
    <row r="17" spans="1:16">
      <c r="A17" s="31"/>
      <c r="B17" s="43"/>
      <c r="C17" s="50"/>
      <c r="D17" s="40"/>
      <c r="E17" s="32"/>
      <c r="F17" s="186"/>
      <c r="G17" s="40" t="s">
        <v>51</v>
      </c>
      <c r="H17" s="43" t="s">
        <v>39</v>
      </c>
      <c r="I17" s="43"/>
      <c r="J17" s="39"/>
      <c r="K17" s="39"/>
      <c r="L17" s="21"/>
      <c r="M17" s="39"/>
      <c r="N17" s="43"/>
      <c r="O17" s="40" t="s">
        <v>193</v>
      </c>
      <c r="P17" s="65" t="s">
        <v>150</v>
      </c>
    </row>
    <row r="18" spans="1:16">
      <c r="A18" s="31"/>
      <c r="B18" s="39"/>
      <c r="C18" s="50"/>
      <c r="D18" s="40"/>
      <c r="E18" s="32"/>
      <c r="F18" s="186"/>
      <c r="G18" s="40" t="s">
        <v>18</v>
      </c>
      <c r="H18" s="43" t="s">
        <v>39</v>
      </c>
      <c r="I18" s="43"/>
      <c r="J18" s="39"/>
      <c r="K18" s="39"/>
      <c r="L18" s="21"/>
      <c r="M18" s="39"/>
      <c r="N18" s="39" t="s">
        <v>52</v>
      </c>
      <c r="O18" s="40" t="s">
        <v>18</v>
      </c>
      <c r="P18" s="65" t="s">
        <v>150</v>
      </c>
    </row>
    <row r="19" spans="1:16">
      <c r="A19" s="31"/>
      <c r="B19" s="39"/>
      <c r="C19" s="50"/>
      <c r="D19" s="40"/>
      <c r="E19" s="32"/>
      <c r="F19" s="32"/>
      <c r="G19" s="40" t="s">
        <v>21</v>
      </c>
      <c r="H19" s="43" t="s">
        <v>39</v>
      </c>
      <c r="I19" s="43"/>
      <c r="J19" s="43"/>
      <c r="K19" s="39"/>
      <c r="L19" s="21"/>
      <c r="M19" s="21"/>
      <c r="N19" s="21"/>
      <c r="O19" s="40" t="s">
        <v>21</v>
      </c>
      <c r="P19" s="44" t="s">
        <v>64</v>
      </c>
    </row>
    <row r="20" spans="1:16">
      <c r="A20" s="31"/>
      <c r="B20" s="32"/>
      <c r="C20" s="50"/>
      <c r="D20" s="40"/>
      <c r="E20" s="32"/>
      <c r="F20" s="32"/>
      <c r="G20" s="40" t="s">
        <v>22</v>
      </c>
      <c r="H20" s="43" t="s">
        <v>39</v>
      </c>
      <c r="I20" s="31"/>
      <c r="J20" s="86"/>
      <c r="K20" s="21"/>
      <c r="L20" s="21"/>
      <c r="M20" s="21"/>
      <c r="N20" s="21"/>
      <c r="O20" s="40" t="s">
        <v>22</v>
      </c>
      <c r="P20" s="44" t="s">
        <v>64</v>
      </c>
    </row>
    <row r="21" spans="1:16" ht="26">
      <c r="A21" s="17"/>
      <c r="B21" s="18"/>
      <c r="C21" s="17"/>
      <c r="D21" s="30" t="s">
        <v>53</v>
      </c>
      <c r="E21" s="18"/>
      <c r="F21" s="17"/>
      <c r="G21" s="17"/>
      <c r="H21" s="17"/>
      <c r="I21" s="17"/>
      <c r="J21" s="17"/>
      <c r="K21" s="17" t="s">
        <v>54</v>
      </c>
      <c r="L21" s="135" t="s">
        <v>54</v>
      </c>
      <c r="M21" s="18" t="s">
        <v>55</v>
      </c>
      <c r="N21" s="17"/>
      <c r="O21" s="17"/>
      <c r="P21" s="20"/>
    </row>
    <row r="22" spans="1:16">
      <c r="A22" s="31" t="s">
        <v>4</v>
      </c>
      <c r="B22" s="32" t="s">
        <v>183</v>
      </c>
      <c r="C22" s="32" t="s">
        <v>197</v>
      </c>
      <c r="D22" s="32"/>
      <c r="E22" s="32"/>
      <c r="F22" s="32" t="s">
        <v>56</v>
      </c>
      <c r="G22" s="32"/>
      <c r="H22" s="32" t="s">
        <v>10</v>
      </c>
      <c r="I22" s="31" t="s">
        <v>4</v>
      </c>
      <c r="J22" s="32" t="s">
        <v>5</v>
      </c>
      <c r="K22" s="32" t="s">
        <v>6</v>
      </c>
      <c r="L22" s="32" t="s">
        <v>7</v>
      </c>
      <c r="M22" s="32" t="s">
        <v>8</v>
      </c>
      <c r="N22" s="32" t="s">
        <v>9</v>
      </c>
      <c r="O22" s="33" t="s">
        <v>10</v>
      </c>
      <c r="P22" s="21"/>
    </row>
    <row r="23" spans="1:16">
      <c r="A23" s="31" t="s">
        <v>11</v>
      </c>
      <c r="B23" s="32"/>
      <c r="C23" s="32" t="s">
        <v>184</v>
      </c>
      <c r="D23" s="32"/>
      <c r="E23" s="39"/>
      <c r="F23" s="32"/>
      <c r="G23" s="32"/>
      <c r="H23" s="32"/>
      <c r="I23" s="31" t="s">
        <v>11</v>
      </c>
      <c r="J23" s="32"/>
      <c r="K23" s="32"/>
      <c r="L23" s="32"/>
      <c r="M23" s="32"/>
      <c r="N23" s="32"/>
      <c r="O23" s="33"/>
      <c r="P23" s="21"/>
    </row>
    <row r="24" spans="1:16">
      <c r="A24" s="31" t="s">
        <v>18</v>
      </c>
      <c r="B24" s="32"/>
      <c r="C24" s="32"/>
      <c r="D24" s="51"/>
      <c r="E24" s="39"/>
      <c r="F24" s="32"/>
      <c r="G24" s="32"/>
      <c r="H24" s="32"/>
      <c r="I24" s="31" t="s">
        <v>18</v>
      </c>
      <c r="J24" s="32"/>
      <c r="K24" s="32"/>
      <c r="L24" s="51"/>
      <c r="M24" s="32"/>
      <c r="N24" s="32"/>
      <c r="O24" s="33"/>
      <c r="P24" s="21"/>
    </row>
    <row r="25" spans="1:16">
      <c r="A25" s="31" t="s">
        <v>21</v>
      </c>
      <c r="B25" s="190"/>
      <c r="C25" s="32"/>
      <c r="D25" s="51"/>
      <c r="E25" s="43"/>
      <c r="F25" s="32"/>
      <c r="G25" s="32"/>
      <c r="H25" s="32"/>
      <c r="I25" s="31" t="s">
        <v>21</v>
      </c>
      <c r="J25" s="32"/>
      <c r="K25" s="32"/>
      <c r="L25" s="39"/>
      <c r="M25" s="32"/>
      <c r="N25" s="32"/>
      <c r="O25" s="33"/>
      <c r="P25" s="21"/>
    </row>
    <row r="26" spans="1:16">
      <c r="A26" s="31" t="s">
        <v>22</v>
      </c>
      <c r="B26" s="190"/>
      <c r="C26" s="32"/>
      <c r="D26" s="193"/>
      <c r="E26" s="43"/>
      <c r="F26" s="32"/>
      <c r="G26" s="32"/>
      <c r="H26" s="32"/>
      <c r="I26" s="31" t="s">
        <v>22</v>
      </c>
      <c r="J26" s="32"/>
      <c r="K26" s="32"/>
      <c r="L26" s="39"/>
      <c r="M26" s="32"/>
      <c r="N26" s="32"/>
      <c r="O26" s="33"/>
      <c r="P26" s="21"/>
    </row>
    <row r="27" spans="1:16">
      <c r="A27" s="31" t="s">
        <v>28</v>
      </c>
      <c r="B27" s="110" t="s">
        <v>26</v>
      </c>
      <c r="C27" s="66" t="s">
        <v>31</v>
      </c>
      <c r="D27" s="39"/>
      <c r="E27" s="43"/>
      <c r="F27" s="43"/>
      <c r="G27" s="32"/>
      <c r="H27" s="32"/>
      <c r="I27" s="31" t="s">
        <v>28</v>
      </c>
      <c r="J27" s="32"/>
      <c r="K27" s="32"/>
      <c r="L27" s="39"/>
      <c r="M27" s="32"/>
      <c r="N27" s="32"/>
      <c r="O27" s="33"/>
      <c r="P27" s="21"/>
    </row>
    <row r="28" spans="1:16">
      <c r="A28" s="31" t="s">
        <v>33</v>
      </c>
      <c r="B28" s="110" t="s">
        <v>26</v>
      </c>
      <c r="C28" s="66" t="s">
        <v>31</v>
      </c>
      <c r="D28" s="39"/>
      <c r="E28" s="43"/>
      <c r="F28" s="36" t="s">
        <v>201</v>
      </c>
      <c r="G28" s="32"/>
      <c r="H28" s="32"/>
      <c r="I28" s="31" t="s">
        <v>33</v>
      </c>
      <c r="J28" s="32"/>
      <c r="K28" s="32"/>
      <c r="L28" s="39"/>
      <c r="M28" s="32"/>
      <c r="N28" s="32"/>
      <c r="O28" s="33"/>
      <c r="P28" s="21"/>
    </row>
    <row r="29" spans="1:16">
      <c r="A29" s="31" t="s">
        <v>36</v>
      </c>
      <c r="B29" s="39"/>
      <c r="C29" s="66" t="s">
        <v>31</v>
      </c>
      <c r="D29" s="39"/>
      <c r="E29" s="51"/>
      <c r="F29" s="36" t="s">
        <v>202</v>
      </c>
      <c r="G29" s="32"/>
      <c r="H29" s="32"/>
      <c r="I29" s="31" t="s">
        <v>36</v>
      </c>
      <c r="J29" s="32"/>
      <c r="K29" s="32"/>
      <c r="L29" s="39"/>
      <c r="M29" s="38" t="s">
        <v>166</v>
      </c>
      <c r="N29" s="32"/>
      <c r="O29" s="33"/>
      <c r="P29" s="21"/>
    </row>
    <row r="30" spans="1:16">
      <c r="A30" s="31" t="s">
        <v>40</v>
      </c>
      <c r="B30" s="39"/>
      <c r="C30" s="32"/>
      <c r="D30" s="51"/>
      <c r="E30" s="127"/>
      <c r="F30" s="36" t="s">
        <v>203</v>
      </c>
      <c r="G30" s="32"/>
      <c r="H30" s="32"/>
      <c r="I30" s="31" t="s">
        <v>40</v>
      </c>
      <c r="J30" s="32"/>
      <c r="K30" s="32"/>
      <c r="L30" s="39"/>
      <c r="M30" s="38" t="s">
        <v>166</v>
      </c>
      <c r="N30" s="32"/>
      <c r="O30" s="33"/>
      <c r="P30" s="21"/>
    </row>
    <row r="31" spans="1:16">
      <c r="A31" s="31" t="s">
        <v>42</v>
      </c>
      <c r="B31" s="39"/>
      <c r="C31" s="88"/>
      <c r="D31" s="51"/>
      <c r="E31" s="39"/>
      <c r="F31" s="36" t="s">
        <v>204</v>
      </c>
      <c r="G31" s="32"/>
      <c r="H31" s="32"/>
      <c r="I31" s="31" t="s">
        <v>42</v>
      </c>
      <c r="J31" s="32"/>
      <c r="K31" s="109" t="s">
        <v>14</v>
      </c>
      <c r="L31" s="39"/>
      <c r="M31" s="110" t="s">
        <v>26</v>
      </c>
      <c r="N31" s="32"/>
      <c r="O31" s="33"/>
      <c r="P31" s="21"/>
    </row>
    <row r="32" spans="1:16">
      <c r="A32" s="31" t="s">
        <v>44</v>
      </c>
      <c r="B32" s="43"/>
      <c r="C32" s="32"/>
      <c r="D32" s="39"/>
      <c r="E32" s="39"/>
      <c r="F32" s="36" t="s">
        <v>205</v>
      </c>
      <c r="G32" s="32"/>
      <c r="H32" s="32"/>
      <c r="I32" s="31" t="s">
        <v>44</v>
      </c>
      <c r="J32" s="52"/>
      <c r="K32" s="109" t="s">
        <v>14</v>
      </c>
      <c r="L32" s="39"/>
      <c r="M32" s="110" t="s">
        <v>26</v>
      </c>
      <c r="N32" s="32"/>
      <c r="O32" s="33"/>
      <c r="P32" s="21"/>
    </row>
    <row r="33" spans="1:16">
      <c r="A33" s="31" t="s">
        <v>46</v>
      </c>
      <c r="B33" s="43"/>
      <c r="C33" s="21"/>
      <c r="D33" s="39"/>
      <c r="E33" s="39"/>
      <c r="F33" s="49" t="s">
        <v>206</v>
      </c>
      <c r="G33" s="21"/>
      <c r="H33" s="21"/>
      <c r="I33" s="53" t="s">
        <v>46</v>
      </c>
      <c r="J33" s="52"/>
      <c r="K33" s="21"/>
      <c r="L33" s="21"/>
      <c r="M33" s="78"/>
      <c r="N33" s="54"/>
      <c r="O33" s="21"/>
      <c r="P33" s="55"/>
    </row>
    <row r="34" spans="1:16">
      <c r="A34" s="31" t="s">
        <v>48</v>
      </c>
      <c r="B34" s="43"/>
      <c r="C34" s="56"/>
      <c r="D34" s="39"/>
      <c r="E34" s="51"/>
      <c r="F34" s="57"/>
      <c r="G34" s="56"/>
      <c r="H34" s="56"/>
      <c r="I34" s="31" t="s">
        <v>48</v>
      </c>
      <c r="J34" s="21"/>
      <c r="K34" s="56"/>
      <c r="L34" s="56"/>
      <c r="M34" s="56"/>
      <c r="N34" s="54"/>
      <c r="O34" s="58"/>
      <c r="P34" s="56"/>
    </row>
    <row r="35" spans="1:16">
      <c r="A35" s="31" t="s">
        <v>57</v>
      </c>
      <c r="B35" s="105"/>
      <c r="C35" s="56"/>
      <c r="D35" s="51"/>
      <c r="E35" s="39"/>
      <c r="F35" s="56"/>
      <c r="G35" s="58"/>
      <c r="H35" s="58"/>
      <c r="I35" s="59"/>
      <c r="J35" s="56"/>
      <c r="K35" s="56"/>
      <c r="L35" s="56"/>
      <c r="M35" s="56"/>
      <c r="N35" s="54"/>
      <c r="O35" s="58"/>
      <c r="P35" s="56"/>
    </row>
    <row r="36" spans="1:16">
      <c r="A36" s="29" t="s">
        <v>58</v>
      </c>
      <c r="B36" s="17"/>
      <c r="C36" s="17"/>
      <c r="D36" s="30"/>
      <c r="E36" s="17"/>
      <c r="F36" s="17"/>
      <c r="G36" s="19"/>
      <c r="H36" s="19"/>
      <c r="I36" s="60"/>
      <c r="J36" s="18"/>
      <c r="K36" s="18" t="s">
        <v>59</v>
      </c>
      <c r="L36" s="18" t="s">
        <v>60</v>
      </c>
      <c r="M36" s="18" t="s">
        <v>61</v>
      </c>
      <c r="N36" s="17"/>
      <c r="O36" s="19"/>
      <c r="P36" s="61"/>
    </row>
    <row r="37" spans="1:16">
      <c r="A37" s="31" t="s">
        <v>4</v>
      </c>
      <c r="B37" s="32" t="s">
        <v>5</v>
      </c>
      <c r="C37" s="32" t="s">
        <v>6</v>
      </c>
      <c r="D37" s="32" t="s">
        <v>7</v>
      </c>
      <c r="E37" s="32" t="s">
        <v>8</v>
      </c>
      <c r="F37" s="32" t="s">
        <v>9</v>
      </c>
      <c r="G37" s="62"/>
      <c r="H37" s="62" t="s">
        <v>10</v>
      </c>
      <c r="I37" s="63"/>
      <c r="J37" s="22" t="s">
        <v>5</v>
      </c>
      <c r="K37" s="40" t="s">
        <v>6</v>
      </c>
      <c r="L37" s="40" t="s">
        <v>7</v>
      </c>
      <c r="M37" s="40" t="s">
        <v>8</v>
      </c>
      <c r="N37" s="32" t="s">
        <v>9</v>
      </c>
      <c r="O37" s="33" t="s">
        <v>10</v>
      </c>
      <c r="P37" s="56"/>
    </row>
    <row r="38" spans="1:16">
      <c r="A38" s="31" t="s">
        <v>21</v>
      </c>
      <c r="B38" s="32"/>
      <c r="C38" s="152" t="s">
        <v>62</v>
      </c>
      <c r="D38" s="32"/>
      <c r="E38" s="152" t="s">
        <v>62</v>
      </c>
      <c r="F38" s="32"/>
      <c r="G38" s="62"/>
      <c r="H38" s="62"/>
      <c r="I38" s="31" t="s">
        <v>21</v>
      </c>
      <c r="J38" s="124" t="s">
        <v>63</v>
      </c>
      <c r="K38" s="22"/>
      <c r="L38" s="34" t="s">
        <v>13</v>
      </c>
      <c r="M38" s="39"/>
      <c r="N38" s="22"/>
      <c r="O38" s="24"/>
      <c r="P38" s="56"/>
    </row>
    <row r="39" spans="1:16">
      <c r="A39" s="31" t="s">
        <v>22</v>
      </c>
      <c r="B39" s="32"/>
      <c r="C39" s="152" t="s">
        <v>62</v>
      </c>
      <c r="D39" s="32"/>
      <c r="E39" s="152" t="s">
        <v>62</v>
      </c>
      <c r="F39" s="32"/>
      <c r="G39" s="62"/>
      <c r="H39" s="62"/>
      <c r="I39" s="31" t="s">
        <v>22</v>
      </c>
      <c r="J39" s="124" t="s">
        <v>63</v>
      </c>
      <c r="K39" s="22"/>
      <c r="L39" s="34" t="s">
        <v>13</v>
      </c>
      <c r="M39" s="39"/>
      <c r="N39" s="22"/>
      <c r="O39" s="24"/>
      <c r="P39" s="56"/>
    </row>
    <row r="40" spans="1:16">
      <c r="A40" s="31" t="s">
        <v>28</v>
      </c>
      <c r="B40" s="51"/>
      <c r="C40" s="36"/>
      <c r="D40" s="32"/>
      <c r="E40" s="35"/>
      <c r="F40" s="32"/>
      <c r="G40" s="87"/>
      <c r="H40" s="62"/>
      <c r="I40" s="31" t="s">
        <v>28</v>
      </c>
      <c r="J40" s="124" t="s">
        <v>63</v>
      </c>
      <c r="K40" s="22"/>
      <c r="L40" s="124" t="s">
        <v>63</v>
      </c>
      <c r="M40" s="43"/>
      <c r="N40" s="22"/>
      <c r="O40" s="24"/>
      <c r="P40" s="56"/>
    </row>
    <row r="41" spans="1:16">
      <c r="A41" s="31" t="s">
        <v>33</v>
      </c>
      <c r="B41" s="51"/>
      <c r="C41" s="36"/>
      <c r="D41" s="32"/>
      <c r="E41" s="191"/>
      <c r="F41" s="32"/>
      <c r="G41" s="87"/>
      <c r="H41" s="62"/>
      <c r="I41" s="31" t="s">
        <v>33</v>
      </c>
      <c r="J41" s="118" t="s">
        <v>19</v>
      </c>
      <c r="K41" s="23"/>
      <c r="L41" s="124" t="s">
        <v>63</v>
      </c>
      <c r="M41" s="43"/>
      <c r="N41" s="22"/>
      <c r="O41" s="24"/>
      <c r="P41" s="56"/>
    </row>
    <row r="42" spans="1:16">
      <c r="A42" s="31" t="s">
        <v>36</v>
      </c>
      <c r="B42" s="51"/>
      <c r="C42" s="107" t="s">
        <v>17</v>
      </c>
      <c r="D42" s="54"/>
      <c r="E42" s="109" t="s">
        <v>14</v>
      </c>
      <c r="F42" s="26"/>
      <c r="G42" s="126"/>
      <c r="H42" s="64"/>
      <c r="I42" s="31" t="s">
        <v>36</v>
      </c>
      <c r="J42" s="118" t="s">
        <v>19</v>
      </c>
      <c r="K42" s="23"/>
      <c r="L42" s="36" t="s">
        <v>199</v>
      </c>
      <c r="M42" s="192"/>
      <c r="N42" s="22"/>
      <c r="O42" s="24"/>
      <c r="P42" s="56"/>
    </row>
    <row r="43" spans="1:16">
      <c r="A43" s="31" t="s">
        <v>40</v>
      </c>
      <c r="B43" s="51"/>
      <c r="C43" s="107" t="s">
        <v>17</v>
      </c>
      <c r="D43" s="54"/>
      <c r="E43" s="109" t="s">
        <v>14</v>
      </c>
      <c r="F43" s="26"/>
      <c r="G43" s="39"/>
      <c r="H43" s="64"/>
      <c r="I43" s="31" t="s">
        <v>40</v>
      </c>
      <c r="J43" s="118" t="s">
        <v>19</v>
      </c>
      <c r="K43" s="23"/>
      <c r="L43" s="36" t="s">
        <v>200</v>
      </c>
      <c r="M43" s="192"/>
      <c r="N43" s="22"/>
      <c r="O43" s="24"/>
      <c r="P43" s="56"/>
    </row>
    <row r="44" spans="1:16">
      <c r="A44" s="31" t="s">
        <v>42</v>
      </c>
      <c r="B44" s="51"/>
      <c r="C44" s="107" t="s">
        <v>17</v>
      </c>
      <c r="D44" s="32"/>
      <c r="E44" s="35"/>
      <c r="F44" s="32"/>
      <c r="G44" s="39"/>
      <c r="H44" s="62"/>
      <c r="I44" s="31" t="s">
        <v>42</v>
      </c>
      <c r="J44" s="39"/>
      <c r="K44" s="23"/>
      <c r="L44" s="143" t="s">
        <v>23</v>
      </c>
      <c r="M44" s="27"/>
      <c r="N44" s="22"/>
      <c r="O44" s="24"/>
      <c r="P44" s="56"/>
    </row>
    <row r="45" spans="1:16">
      <c r="A45" s="31" t="s">
        <v>44</v>
      </c>
      <c r="B45" s="32"/>
      <c r="C45" s="107" t="s">
        <v>17</v>
      </c>
      <c r="D45" s="32"/>
      <c r="E45" s="37"/>
      <c r="F45" s="32"/>
      <c r="G45" s="62"/>
      <c r="H45" s="62"/>
      <c r="I45" s="31" t="s">
        <v>44</v>
      </c>
      <c r="J45" s="39"/>
      <c r="K45" s="23"/>
      <c r="L45" s="143" t="s">
        <v>23</v>
      </c>
      <c r="M45" s="27"/>
      <c r="N45" s="22"/>
      <c r="O45" s="24"/>
      <c r="P45" s="56"/>
    </row>
    <row r="46" spans="1:16">
      <c r="A46" s="31" t="s">
        <v>46</v>
      </c>
      <c r="B46" s="32"/>
      <c r="C46" s="86"/>
      <c r="D46" s="32"/>
      <c r="E46" s="86"/>
      <c r="F46" s="32"/>
      <c r="G46" s="62"/>
      <c r="H46" s="62"/>
      <c r="I46" s="31" t="s">
        <v>46</v>
      </c>
      <c r="J46" s="37"/>
      <c r="K46" s="153"/>
      <c r="L46" s="43"/>
      <c r="M46" s="27"/>
      <c r="N46" s="22"/>
      <c r="O46" s="24"/>
      <c r="P46" s="56"/>
    </row>
    <row r="47" spans="1:16" ht="14.25" customHeight="1">
      <c r="A47" s="31" t="s">
        <v>48</v>
      </c>
      <c r="B47" s="32"/>
      <c r="C47" s="86"/>
      <c r="D47" s="32"/>
      <c r="E47" s="86"/>
      <c r="F47" s="32"/>
      <c r="G47" s="62"/>
      <c r="H47" s="62"/>
      <c r="I47" s="31" t="s">
        <v>48</v>
      </c>
      <c r="J47" s="37"/>
      <c r="K47" s="153"/>
      <c r="L47" s="22"/>
      <c r="M47" s="28"/>
      <c r="N47" s="22"/>
      <c r="O47" s="24"/>
      <c r="P47" s="56"/>
    </row>
    <row r="48" spans="1:16" ht="15.5">
      <c r="A48" s="17"/>
      <c r="B48" s="17"/>
      <c r="C48" s="17"/>
      <c r="D48" s="30" t="s">
        <v>65</v>
      </c>
      <c r="E48" s="18" t="s">
        <v>55</v>
      </c>
      <c r="F48" s="17"/>
      <c r="G48" s="17"/>
      <c r="H48" s="20"/>
      <c r="I48" s="17"/>
      <c r="J48" s="17" t="s">
        <v>179</v>
      </c>
      <c r="K48" s="17" t="s">
        <v>180</v>
      </c>
      <c r="L48" s="15"/>
      <c r="M48" s="2"/>
      <c r="N48" s="2"/>
      <c r="O48" s="2"/>
      <c r="P48" s="3"/>
    </row>
    <row r="49" spans="1:16">
      <c r="A49" s="31" t="s">
        <v>4</v>
      </c>
      <c r="B49" s="32" t="s">
        <v>5</v>
      </c>
      <c r="C49" s="32" t="s">
        <v>6</v>
      </c>
      <c r="D49" s="32" t="s">
        <v>7</v>
      </c>
      <c r="E49" s="32" t="s">
        <v>8</v>
      </c>
      <c r="F49" s="32" t="s">
        <v>9</v>
      </c>
      <c r="G49" s="33" t="s">
        <v>10</v>
      </c>
      <c r="H49" s="21"/>
      <c r="I49" s="31" t="s">
        <v>4</v>
      </c>
      <c r="J49" s="32" t="s">
        <v>5</v>
      </c>
      <c r="K49" s="32" t="s">
        <v>8</v>
      </c>
      <c r="L49" s="1"/>
      <c r="M49" s="1"/>
      <c r="N49" s="1"/>
      <c r="O49" s="4"/>
      <c r="P49" s="3"/>
    </row>
    <row r="50" spans="1:16">
      <c r="A50" s="31" t="s">
        <v>11</v>
      </c>
      <c r="B50" s="32"/>
      <c r="C50" s="32"/>
      <c r="D50" s="32"/>
      <c r="E50" s="32"/>
      <c r="F50" s="32"/>
      <c r="G50" s="33"/>
      <c r="H50" s="21"/>
      <c r="I50" s="31" t="s">
        <v>11</v>
      </c>
      <c r="J50" s="32"/>
      <c r="K50" s="38" t="s">
        <v>155</v>
      </c>
      <c r="L50" s="5"/>
      <c r="M50" s="5"/>
      <c r="N50" s="5"/>
      <c r="O50" s="5"/>
      <c r="P50" s="3"/>
    </row>
    <row r="51" spans="1:16">
      <c r="A51" s="31" t="s">
        <v>18</v>
      </c>
      <c r="B51" s="32"/>
      <c r="C51" s="32"/>
      <c r="D51" s="36"/>
      <c r="E51" s="32"/>
      <c r="F51" s="32"/>
      <c r="G51" s="33"/>
      <c r="H51" s="21"/>
      <c r="I51" s="31" t="s">
        <v>18</v>
      </c>
      <c r="J51" s="32"/>
      <c r="K51" s="38" t="s">
        <v>155</v>
      </c>
      <c r="L51" s="5"/>
      <c r="M51" s="5"/>
      <c r="N51" s="5"/>
      <c r="O51" s="5"/>
      <c r="P51" s="3"/>
    </row>
    <row r="52" spans="1:16">
      <c r="A52" s="31" t="s">
        <v>21</v>
      </c>
      <c r="B52" s="32"/>
      <c r="C52" s="32"/>
      <c r="D52" s="44" t="s">
        <v>64</v>
      </c>
      <c r="E52" s="32"/>
      <c r="F52" s="32"/>
      <c r="G52" s="33"/>
      <c r="H52" s="21"/>
      <c r="I52" s="31" t="s">
        <v>21</v>
      </c>
      <c r="J52" s="84" t="s">
        <v>24</v>
      </c>
      <c r="K52" s="32"/>
      <c r="L52" s="5"/>
      <c r="M52" s="5"/>
      <c r="N52" s="5"/>
      <c r="O52" s="5"/>
      <c r="P52" s="3"/>
    </row>
    <row r="53" spans="1:16">
      <c r="A53" s="31" t="s">
        <v>22</v>
      </c>
      <c r="B53" s="32"/>
      <c r="C53" s="32"/>
      <c r="D53" s="44" t="s">
        <v>64</v>
      </c>
      <c r="E53" s="32"/>
      <c r="F53" s="32"/>
      <c r="G53" s="33"/>
      <c r="H53" s="21"/>
      <c r="I53" s="31" t="s">
        <v>22</v>
      </c>
      <c r="J53" s="84" t="s">
        <v>24</v>
      </c>
      <c r="K53" s="32"/>
      <c r="L53" s="5"/>
      <c r="M53" s="5"/>
      <c r="N53" s="5"/>
      <c r="O53" s="5"/>
      <c r="P53" s="3"/>
    </row>
    <row r="54" spans="1:16">
      <c r="A54" s="31" t="s">
        <v>28</v>
      </c>
      <c r="B54" s="32"/>
      <c r="C54" s="32"/>
      <c r="D54" s="123" t="s">
        <v>32</v>
      </c>
      <c r="E54" s="32"/>
      <c r="F54" s="32"/>
      <c r="G54" s="33"/>
      <c r="H54" s="21"/>
      <c r="I54" s="31" t="s">
        <v>28</v>
      </c>
      <c r="J54" s="32"/>
      <c r="K54" s="32"/>
      <c r="L54" s="5"/>
      <c r="M54" s="5"/>
      <c r="N54" s="5"/>
      <c r="O54" s="5"/>
      <c r="P54" s="3"/>
    </row>
    <row r="55" spans="1:16">
      <c r="A55" s="31" t="s">
        <v>33</v>
      </c>
      <c r="B55" s="32"/>
      <c r="C55" s="32"/>
      <c r="D55" s="123" t="s">
        <v>32</v>
      </c>
      <c r="E55" s="32"/>
      <c r="F55" s="32"/>
      <c r="G55" s="33"/>
      <c r="H55" s="21"/>
      <c r="I55" s="31" t="s">
        <v>33</v>
      </c>
      <c r="J55" s="32"/>
      <c r="K55" s="32"/>
      <c r="L55" s="5"/>
      <c r="M55" s="5"/>
      <c r="N55" s="5"/>
      <c r="O55" s="5"/>
      <c r="P55" s="3"/>
    </row>
    <row r="56" spans="1:16">
      <c r="A56" s="31" t="s">
        <v>36</v>
      </c>
      <c r="B56" s="32"/>
      <c r="C56" s="32"/>
      <c r="D56" s="148" t="s">
        <v>155</v>
      </c>
      <c r="E56" s="39"/>
      <c r="F56" s="32"/>
      <c r="G56" s="33"/>
      <c r="H56" s="21"/>
      <c r="I56" s="31" t="s">
        <v>36</v>
      </c>
      <c r="J56" s="32"/>
      <c r="K56" s="51"/>
      <c r="L56" s="5"/>
      <c r="M56" s="5"/>
      <c r="N56" s="5"/>
      <c r="O56" s="5"/>
      <c r="P56" s="3"/>
    </row>
    <row r="57" spans="1:16">
      <c r="A57" s="31" t="s">
        <v>40</v>
      </c>
      <c r="B57" s="32"/>
      <c r="C57" s="32"/>
      <c r="D57" s="148" t="s">
        <v>155</v>
      </c>
      <c r="E57" s="39" t="s">
        <v>26</v>
      </c>
      <c r="F57" s="32"/>
      <c r="G57" s="33"/>
      <c r="H57" s="21"/>
      <c r="I57" s="31" t="s">
        <v>40</v>
      </c>
      <c r="J57" s="32"/>
      <c r="K57" s="51"/>
      <c r="L57" s="5"/>
      <c r="M57" s="5"/>
      <c r="N57" s="5"/>
      <c r="O57" s="5"/>
      <c r="P57" s="3"/>
    </row>
    <row r="58" spans="1:16">
      <c r="A58" s="31" t="s">
        <v>42</v>
      </c>
      <c r="B58" s="32"/>
      <c r="C58" s="43"/>
      <c r="D58" s="39"/>
      <c r="E58" s="39" t="s">
        <v>26</v>
      </c>
      <c r="F58" s="32"/>
      <c r="G58" s="33"/>
      <c r="H58" s="21"/>
      <c r="I58" s="31" t="s">
        <v>42</v>
      </c>
      <c r="J58" s="32"/>
      <c r="K58" s="51"/>
      <c r="L58" s="5"/>
      <c r="M58" s="5"/>
      <c r="N58" s="5"/>
      <c r="O58" s="5"/>
      <c r="P58" s="3"/>
    </row>
    <row r="59" spans="1:16">
      <c r="A59" s="31" t="s">
        <v>44</v>
      </c>
      <c r="B59" s="52"/>
      <c r="C59" s="43"/>
      <c r="D59" s="39"/>
      <c r="E59" s="39" t="s">
        <v>26</v>
      </c>
      <c r="F59" s="32"/>
      <c r="G59" s="33"/>
      <c r="H59" s="21"/>
      <c r="I59" s="31" t="s">
        <v>44</v>
      </c>
      <c r="J59" s="52"/>
      <c r="K59" s="51"/>
      <c r="L59" s="5"/>
      <c r="M59" s="5"/>
      <c r="N59" s="5"/>
      <c r="O59" s="5"/>
      <c r="P59" s="3"/>
    </row>
    <row r="60" spans="1:16">
      <c r="A60" s="53" t="s">
        <v>46</v>
      </c>
      <c r="B60" s="52"/>
      <c r="C60" s="21"/>
      <c r="D60" s="21"/>
      <c r="E60" s="78"/>
      <c r="F60" s="54"/>
      <c r="G60" s="21"/>
      <c r="H60" s="55"/>
      <c r="I60" s="53" t="s">
        <v>46</v>
      </c>
      <c r="J60" s="52"/>
      <c r="K60" s="78"/>
    </row>
    <row r="61" spans="1:16">
      <c r="A61" s="31" t="s">
        <v>48</v>
      </c>
      <c r="B61" s="21"/>
      <c r="C61" s="56"/>
      <c r="D61" s="56"/>
      <c r="E61" s="56"/>
      <c r="F61" s="54"/>
      <c r="G61" s="58"/>
      <c r="H61" s="56"/>
      <c r="I61" s="31" t="s">
        <v>48</v>
      </c>
      <c r="J61" s="21"/>
      <c r="K61" s="56"/>
    </row>
    <row r="62" spans="1:16">
      <c r="A62" s="59" t="s">
        <v>172</v>
      </c>
      <c r="B62" s="56" t="s">
        <v>198</v>
      </c>
      <c r="C62" s="56"/>
      <c r="D62" s="56"/>
      <c r="E62" s="56"/>
      <c r="F62" s="54"/>
      <c r="G62" s="58"/>
      <c r="H62" s="56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O48"/>
  <sheetViews>
    <sheetView topLeftCell="A9" workbookViewId="0">
      <selection activeCell="L16" sqref="L16"/>
    </sheetView>
  </sheetViews>
  <sheetFormatPr baseColWidth="10" defaultColWidth="10.81640625" defaultRowHeight="14.5"/>
  <cols>
    <col min="1" max="2" width="16.81640625" customWidth="1"/>
    <col min="3" max="3" width="14" customWidth="1"/>
    <col min="4" max="4" width="12.1796875" style="72" customWidth="1"/>
    <col min="5" max="5" width="12.81640625" style="72" customWidth="1"/>
    <col min="6" max="6" width="14.54296875" style="72" customWidth="1"/>
    <col min="7" max="7" width="12.54296875" style="72" customWidth="1"/>
    <col min="8" max="8" width="15.453125" style="72" customWidth="1"/>
    <col min="9" max="9" width="12.54296875" style="72" customWidth="1"/>
    <col min="10" max="10" width="15.54296875" customWidth="1"/>
    <col min="11" max="11" width="16" customWidth="1"/>
    <col min="12" max="12" width="12.1796875" customWidth="1"/>
    <col min="691" max="691" width="12" bestFit="1" customWidth="1"/>
  </cols>
  <sheetData>
    <row r="1" spans="1:11">
      <c r="A1" s="104"/>
      <c r="B1" s="104"/>
      <c r="C1" s="6"/>
      <c r="D1" s="10"/>
      <c r="E1" s="10"/>
      <c r="F1" s="10"/>
      <c r="G1" s="10"/>
      <c r="H1" s="10"/>
      <c r="I1" s="10"/>
      <c r="J1" s="6"/>
      <c r="K1" s="6"/>
    </row>
    <row r="2" spans="1:11" ht="15.5">
      <c r="A2" s="7" t="s">
        <v>68</v>
      </c>
      <c r="B2" s="134"/>
      <c r="C2" s="7" t="s">
        <v>69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70</v>
      </c>
      <c r="K2" s="8" t="s">
        <v>71</v>
      </c>
    </row>
    <row r="3" spans="1:11">
      <c r="A3" s="133" t="s">
        <v>72</v>
      </c>
      <c r="B3" s="133" t="s">
        <v>73</v>
      </c>
      <c r="C3" s="14">
        <v>20</v>
      </c>
      <c r="D3" s="67"/>
      <c r="E3" s="85">
        <v>1.5</v>
      </c>
      <c r="F3" s="85">
        <v>1.5</v>
      </c>
      <c r="G3" s="67"/>
      <c r="H3" s="85">
        <v>1.5</v>
      </c>
      <c r="I3" s="67"/>
      <c r="J3" s="9">
        <f>H3+G3+E3</f>
        <v>3</v>
      </c>
      <c r="K3" s="9"/>
    </row>
    <row r="4" spans="1:11">
      <c r="A4" s="133" t="s">
        <v>74</v>
      </c>
      <c r="B4" s="139" t="s">
        <v>75</v>
      </c>
      <c r="C4" s="79"/>
      <c r="D4" s="80">
        <v>1.5</v>
      </c>
      <c r="E4" s="67"/>
      <c r="F4" s="67"/>
      <c r="G4" s="80">
        <v>1.5</v>
      </c>
      <c r="H4" s="67"/>
      <c r="I4" s="10"/>
      <c r="J4" s="9">
        <v>3</v>
      </c>
      <c r="K4" s="9"/>
    </row>
    <row r="5" spans="1:11">
      <c r="A5" s="133" t="s">
        <v>76</v>
      </c>
      <c r="B5" s="133" t="s">
        <v>73</v>
      </c>
      <c r="C5" s="79"/>
      <c r="D5" s="67"/>
      <c r="E5" s="10"/>
      <c r="F5" s="70">
        <v>1.5</v>
      </c>
      <c r="G5" s="67"/>
      <c r="H5" s="10"/>
      <c r="I5" s="10"/>
      <c r="J5" s="9">
        <v>1.5</v>
      </c>
      <c r="K5" s="9"/>
    </row>
    <row r="6" spans="1:11">
      <c r="A6" s="104" t="s">
        <v>77</v>
      </c>
      <c r="B6" s="141" t="s">
        <v>78</v>
      </c>
      <c r="C6" s="11">
        <v>20</v>
      </c>
      <c r="D6" s="68">
        <v>1.5</v>
      </c>
      <c r="E6" s="68">
        <v>1.5</v>
      </c>
      <c r="F6" s="140"/>
      <c r="G6" s="68">
        <v>1.1499999999999999</v>
      </c>
      <c r="H6" s="68">
        <v>1.5</v>
      </c>
      <c r="I6" s="69"/>
      <c r="J6" s="9">
        <f>H6+G6+E6+D6</f>
        <v>5.65</v>
      </c>
      <c r="K6" s="9"/>
    </row>
    <row r="7" spans="1:11">
      <c r="A7" s="104" t="s">
        <v>79</v>
      </c>
      <c r="B7" s="104" t="s">
        <v>75</v>
      </c>
      <c r="C7" s="9"/>
      <c r="D7" s="16">
        <v>1.1499999999999999</v>
      </c>
      <c r="E7" s="16">
        <v>1.1499999999999999</v>
      </c>
      <c r="F7" s="67"/>
      <c r="G7" s="16">
        <v>1</v>
      </c>
      <c r="H7" s="67"/>
      <c r="I7" s="16">
        <v>1.5</v>
      </c>
      <c r="J7" s="9">
        <v>5</v>
      </c>
      <c r="K7" s="9">
        <v>0</v>
      </c>
    </row>
    <row r="8" spans="1:11">
      <c r="A8" s="104" t="s">
        <v>80</v>
      </c>
      <c r="B8" s="104" t="s">
        <v>75</v>
      </c>
      <c r="C8" s="9"/>
      <c r="D8" s="102">
        <v>1.1499999999999999</v>
      </c>
      <c r="E8" s="82"/>
      <c r="F8" s="102">
        <v>1.5</v>
      </c>
      <c r="G8" s="103"/>
      <c r="H8" s="67"/>
      <c r="I8" s="67"/>
      <c r="J8" s="9">
        <f>F8+D8</f>
        <v>2.65</v>
      </c>
      <c r="K8" s="9"/>
    </row>
    <row r="9" spans="1:11">
      <c r="A9" s="104" t="s">
        <v>163</v>
      </c>
      <c r="B9" s="142" t="s">
        <v>78</v>
      </c>
      <c r="C9" s="11">
        <v>30</v>
      </c>
      <c r="D9" s="140"/>
      <c r="E9" s="81">
        <v>1.1499999999999999</v>
      </c>
      <c r="F9" s="10"/>
      <c r="G9" s="81">
        <v>1.1499999999999999</v>
      </c>
      <c r="H9" s="10"/>
      <c r="I9" s="10"/>
      <c r="J9" s="9">
        <v>2.5</v>
      </c>
      <c r="K9" s="9"/>
    </row>
    <row r="10" spans="1:11">
      <c r="A10" s="104" t="s">
        <v>81</v>
      </c>
      <c r="B10" s="142" t="s">
        <v>82</v>
      </c>
      <c r="C10" s="11">
        <v>21</v>
      </c>
      <c r="D10" s="75">
        <v>1.5</v>
      </c>
      <c r="E10" s="140"/>
      <c r="F10" s="75">
        <v>1.5</v>
      </c>
      <c r="G10" s="189"/>
      <c r="H10" s="75">
        <v>1.5</v>
      </c>
      <c r="I10" s="10"/>
      <c r="J10" s="9">
        <f>H10+F10+D10</f>
        <v>4.5</v>
      </c>
      <c r="K10" s="9">
        <v>0</v>
      </c>
    </row>
    <row r="11" spans="1:11">
      <c r="A11" s="155" t="s">
        <v>83</v>
      </c>
      <c r="B11" s="142" t="s">
        <v>84</v>
      </c>
      <c r="C11" s="11">
        <v>32</v>
      </c>
      <c r="D11" s="71">
        <v>1</v>
      </c>
      <c r="E11" s="71">
        <v>1.5</v>
      </c>
      <c r="F11" s="71">
        <v>1.5</v>
      </c>
      <c r="G11" s="145"/>
      <c r="H11" s="71">
        <v>1.5</v>
      </c>
      <c r="I11" s="82"/>
      <c r="J11" s="9">
        <v>5.5</v>
      </c>
      <c r="K11" s="9">
        <v>0</v>
      </c>
    </row>
    <row r="12" spans="1:11">
      <c r="A12" s="104" t="s">
        <v>85</v>
      </c>
      <c r="B12" s="142" t="s">
        <v>86</v>
      </c>
      <c r="C12" s="11">
        <v>32</v>
      </c>
      <c r="D12" s="106">
        <v>1.5</v>
      </c>
      <c r="E12" s="106">
        <v>1</v>
      </c>
      <c r="F12" s="145"/>
      <c r="G12" s="106">
        <v>1.1499999999999999</v>
      </c>
      <c r="H12" s="106">
        <v>1.5</v>
      </c>
      <c r="I12" s="67"/>
      <c r="J12" s="9">
        <f>H12+G12+D12+F12</f>
        <v>4.1500000000000004</v>
      </c>
      <c r="K12" s="9">
        <v>1</v>
      </c>
    </row>
    <row r="13" spans="1:11">
      <c r="A13" s="104" t="s">
        <v>87</v>
      </c>
      <c r="B13" s="104" t="s">
        <v>88</v>
      </c>
      <c r="C13" s="11">
        <v>29</v>
      </c>
      <c r="D13" s="67"/>
      <c r="E13" s="76">
        <v>1</v>
      </c>
      <c r="F13" s="76">
        <v>1.5</v>
      </c>
      <c r="G13" s="76">
        <v>1</v>
      </c>
      <c r="H13" s="67"/>
      <c r="I13" s="76">
        <v>1.5</v>
      </c>
      <c r="J13" s="9">
        <v>5</v>
      </c>
      <c r="K13" s="9">
        <v>0</v>
      </c>
    </row>
    <row r="14" spans="1:11">
      <c r="A14" s="104" t="s">
        <v>89</v>
      </c>
      <c r="B14" s="142" t="s">
        <v>88</v>
      </c>
      <c r="C14" s="11">
        <v>28</v>
      </c>
      <c r="D14" s="67"/>
      <c r="E14" s="144">
        <v>1.5</v>
      </c>
      <c r="F14" s="144">
        <v>1</v>
      </c>
      <c r="G14" s="144">
        <v>1.1499999999999999</v>
      </c>
      <c r="H14" s="67"/>
      <c r="I14" s="144">
        <v>1.5</v>
      </c>
      <c r="J14" s="9">
        <v>5.5</v>
      </c>
      <c r="K14" s="9">
        <v>0</v>
      </c>
    </row>
    <row r="15" spans="1:11">
      <c r="A15" s="104" t="s">
        <v>90</v>
      </c>
      <c r="B15" s="146" t="s">
        <v>91</v>
      </c>
      <c r="C15" s="11">
        <v>25</v>
      </c>
      <c r="D15" s="93">
        <v>1</v>
      </c>
      <c r="E15" s="93">
        <v>1</v>
      </c>
      <c r="F15" s="67"/>
      <c r="G15" s="93">
        <v>1</v>
      </c>
      <c r="H15" s="67"/>
      <c r="I15" s="93">
        <v>1.5</v>
      </c>
      <c r="J15" s="9">
        <v>3.5</v>
      </c>
      <c r="K15" s="9">
        <v>1</v>
      </c>
    </row>
    <row r="16" spans="1:11">
      <c r="A16" s="104" t="s">
        <v>92</v>
      </c>
      <c r="B16" s="104" t="s">
        <v>91</v>
      </c>
      <c r="C16" s="11">
        <v>30</v>
      </c>
      <c r="D16" s="140"/>
      <c r="E16" s="108">
        <v>1</v>
      </c>
      <c r="F16" s="108">
        <v>1.1499999999999999</v>
      </c>
      <c r="G16" s="108">
        <v>1</v>
      </c>
      <c r="H16" s="10"/>
      <c r="I16" s="147">
        <v>1.5</v>
      </c>
      <c r="J16" s="9">
        <v>4.6500000000000004</v>
      </c>
      <c r="K16" s="9">
        <v>0</v>
      </c>
    </row>
    <row r="17" spans="1:11">
      <c r="A17" s="104" t="s">
        <v>93</v>
      </c>
      <c r="B17" s="104" t="s">
        <v>94</v>
      </c>
      <c r="C17" s="11">
        <v>27</v>
      </c>
      <c r="D17" s="145"/>
      <c r="E17" s="111">
        <v>1</v>
      </c>
      <c r="F17" s="111">
        <v>1</v>
      </c>
      <c r="G17" s="39">
        <v>1.5</v>
      </c>
      <c r="H17" s="34">
        <v>1</v>
      </c>
      <c r="I17" s="10"/>
      <c r="J17" s="9">
        <v>2</v>
      </c>
      <c r="K17" s="9">
        <v>1</v>
      </c>
    </row>
    <row r="18" spans="1:11">
      <c r="A18" s="104" t="s">
        <v>95</v>
      </c>
      <c r="B18" s="104" t="s">
        <v>94</v>
      </c>
      <c r="C18" s="11">
        <v>21</v>
      </c>
      <c r="D18" s="39"/>
      <c r="E18" s="148">
        <v>1</v>
      </c>
      <c r="F18" s="190"/>
      <c r="G18" s="148">
        <v>1</v>
      </c>
      <c r="H18" s="149"/>
      <c r="I18" s="194">
        <v>1</v>
      </c>
      <c r="J18" s="9">
        <v>3</v>
      </c>
      <c r="K18" s="9"/>
    </row>
    <row r="19" spans="1:11">
      <c r="A19" s="104" t="s">
        <v>96</v>
      </c>
      <c r="B19" s="104" t="s">
        <v>97</v>
      </c>
      <c r="C19" s="11">
        <v>46</v>
      </c>
      <c r="D19" s="73">
        <v>1</v>
      </c>
      <c r="E19" s="10"/>
      <c r="F19" s="82"/>
      <c r="G19" s="74">
        <v>1</v>
      </c>
      <c r="H19" s="10"/>
      <c r="I19" s="10"/>
      <c r="J19" s="9">
        <v>2</v>
      </c>
      <c r="K19" s="9"/>
    </row>
    <row r="20" spans="1:11">
      <c r="A20" s="104" t="s">
        <v>98</v>
      </c>
      <c r="B20" s="104" t="s">
        <v>97</v>
      </c>
      <c r="C20" s="11">
        <v>12</v>
      </c>
      <c r="D20" s="190"/>
      <c r="E20" s="43"/>
      <c r="F20" s="148">
        <v>1</v>
      </c>
      <c r="G20" s="148">
        <v>1</v>
      </c>
      <c r="H20" s="149"/>
      <c r="I20" s="190"/>
      <c r="J20" s="9">
        <v>1</v>
      </c>
      <c r="K20" s="9">
        <v>1</v>
      </c>
    </row>
    <row r="21" spans="1:11">
      <c r="A21" s="104" t="s">
        <v>99</v>
      </c>
      <c r="B21" s="104" t="s">
        <v>100</v>
      </c>
      <c r="C21" s="11">
        <v>45</v>
      </c>
      <c r="D21" s="115">
        <v>1</v>
      </c>
      <c r="E21" s="10"/>
      <c r="F21" s="43"/>
      <c r="G21" s="115">
        <v>1</v>
      </c>
      <c r="H21" s="10"/>
      <c r="I21" s="10"/>
      <c r="J21" s="9">
        <v>2</v>
      </c>
      <c r="K21" s="9"/>
    </row>
    <row r="22" spans="1:11">
      <c r="A22" s="104" t="s">
        <v>101</v>
      </c>
      <c r="B22" s="104" t="s">
        <v>100</v>
      </c>
      <c r="C22" s="11">
        <v>37</v>
      </c>
      <c r="D22" s="43"/>
      <c r="E22" s="113">
        <v>1</v>
      </c>
      <c r="F22" s="10"/>
      <c r="G22" s="114">
        <v>1</v>
      </c>
      <c r="H22" s="10"/>
      <c r="I22" s="10"/>
      <c r="J22" s="9">
        <v>2</v>
      </c>
      <c r="K22" s="9"/>
    </row>
    <row r="23" spans="1:11">
      <c r="A23" s="104" t="s">
        <v>102</v>
      </c>
      <c r="B23" s="104" t="s">
        <v>103</v>
      </c>
      <c r="C23" s="11">
        <v>42</v>
      </c>
      <c r="D23" s="10"/>
      <c r="E23" s="120"/>
      <c r="F23" s="121">
        <v>1</v>
      </c>
      <c r="G23" s="151"/>
      <c r="H23" s="10"/>
      <c r="I23" s="122">
        <v>1</v>
      </c>
      <c r="J23" s="9">
        <v>2</v>
      </c>
      <c r="K23" s="9"/>
    </row>
    <row r="24" spans="1:11">
      <c r="A24" s="104" t="s">
        <v>104</v>
      </c>
      <c r="B24" s="104" t="s">
        <v>103</v>
      </c>
      <c r="C24" s="11">
        <v>22</v>
      </c>
      <c r="D24" s="117">
        <v>1.5</v>
      </c>
      <c r="E24" s="10"/>
      <c r="F24" s="117">
        <v>1</v>
      </c>
      <c r="G24" s="10"/>
      <c r="H24" s="10"/>
      <c r="I24" s="67"/>
      <c r="J24" s="9">
        <v>1</v>
      </c>
      <c r="K24" s="9">
        <v>1.5</v>
      </c>
    </row>
    <row r="25" spans="1:11">
      <c r="A25" s="104" t="s">
        <v>105</v>
      </c>
      <c r="B25" s="104" t="s">
        <v>106</v>
      </c>
      <c r="C25" s="11">
        <v>44</v>
      </c>
      <c r="D25" s="39"/>
      <c r="E25" s="10"/>
      <c r="F25" s="123">
        <v>1</v>
      </c>
      <c r="G25" s="10"/>
      <c r="H25" s="10"/>
      <c r="I25" s="123">
        <v>1</v>
      </c>
      <c r="J25" s="9">
        <v>1</v>
      </c>
      <c r="K25" s="9">
        <v>1</v>
      </c>
    </row>
    <row r="26" spans="1:11">
      <c r="A26" s="104" t="s">
        <v>107</v>
      </c>
      <c r="B26" s="104" t="s">
        <v>106</v>
      </c>
      <c r="C26" s="11">
        <v>15</v>
      </c>
      <c r="D26" s="67"/>
      <c r="E26" s="10"/>
      <c r="F26" s="75">
        <v>1</v>
      </c>
      <c r="G26" s="43"/>
      <c r="H26" s="10"/>
      <c r="I26" s="75">
        <v>1</v>
      </c>
      <c r="J26" s="9">
        <v>1</v>
      </c>
      <c r="K26" s="9">
        <v>1</v>
      </c>
    </row>
    <row r="27" spans="1:11">
      <c r="A27" s="104" t="s">
        <v>108</v>
      </c>
      <c r="B27" s="104" t="s">
        <v>109</v>
      </c>
      <c r="C27" s="11">
        <v>40</v>
      </c>
      <c r="D27" s="125">
        <v>1.5</v>
      </c>
      <c r="E27" s="67"/>
      <c r="F27" s="125">
        <v>1</v>
      </c>
      <c r="G27" s="43"/>
      <c r="H27" s="10"/>
      <c r="I27" s="10"/>
      <c r="J27" s="9">
        <v>0</v>
      </c>
      <c r="K27" s="9">
        <v>2.5</v>
      </c>
    </row>
    <row r="28" spans="1:11">
      <c r="A28" s="104" t="s">
        <v>110</v>
      </c>
      <c r="B28" s="104" t="s">
        <v>109</v>
      </c>
      <c r="C28" s="11">
        <v>2</v>
      </c>
      <c r="D28" s="10" t="s">
        <v>111</v>
      </c>
      <c r="E28" s="10"/>
      <c r="F28" s="67" t="s">
        <v>111</v>
      </c>
      <c r="G28" s="43"/>
      <c r="H28" s="10"/>
      <c r="I28" s="10"/>
      <c r="J28" s="9">
        <v>0</v>
      </c>
      <c r="K28" s="9">
        <v>1</v>
      </c>
    </row>
    <row r="29" spans="1:11">
      <c r="A29" s="104" t="s">
        <v>112</v>
      </c>
      <c r="B29" s="104" t="s">
        <v>113</v>
      </c>
      <c r="C29" s="11" t="s">
        <v>114</v>
      </c>
      <c r="D29" s="67"/>
      <c r="E29" s="106">
        <v>1</v>
      </c>
      <c r="F29" s="67"/>
      <c r="G29" s="106">
        <v>1</v>
      </c>
      <c r="H29" s="10"/>
      <c r="I29" s="10"/>
      <c r="J29" s="9">
        <v>0</v>
      </c>
      <c r="K29" s="9">
        <v>2</v>
      </c>
    </row>
    <row r="30" spans="1:11" ht="15" customHeight="1">
      <c r="A30" s="6" t="s">
        <v>115</v>
      </c>
      <c r="B30" s="104" t="s">
        <v>67</v>
      </c>
      <c r="C30" s="11"/>
      <c r="D30" s="10"/>
      <c r="E30" s="10"/>
      <c r="F30" s="130">
        <v>2</v>
      </c>
      <c r="G30" s="10"/>
      <c r="H30" s="10"/>
      <c r="I30" s="10"/>
      <c r="J30" s="9">
        <v>0</v>
      </c>
      <c r="K30" s="9">
        <v>2</v>
      </c>
    </row>
    <row r="31" spans="1:11">
      <c r="A31" s="6" t="s">
        <v>178</v>
      </c>
      <c r="B31" s="104" t="s">
        <v>116</v>
      </c>
      <c r="C31" s="11"/>
      <c r="D31" s="10"/>
      <c r="E31" s="10"/>
      <c r="F31" s="128">
        <v>1</v>
      </c>
      <c r="G31" s="187"/>
      <c r="H31" s="10"/>
      <c r="I31" s="10"/>
      <c r="J31" s="9">
        <v>1</v>
      </c>
      <c r="K31" s="9">
        <v>0</v>
      </c>
    </row>
    <row r="32" spans="1:11">
      <c r="A32" s="6" t="s">
        <v>117</v>
      </c>
      <c r="B32" s="104" t="s">
        <v>116</v>
      </c>
      <c r="C32" s="11"/>
      <c r="D32" s="10"/>
      <c r="E32" s="10"/>
      <c r="F32" s="67"/>
      <c r="G32" s="10"/>
      <c r="H32" s="187">
        <v>0.5</v>
      </c>
      <c r="I32" s="10"/>
      <c r="J32" s="9">
        <v>0.5</v>
      </c>
      <c r="K32" s="9">
        <v>0</v>
      </c>
    </row>
    <row r="33" spans="1:691">
      <c r="A33" s="6" t="s">
        <v>118</v>
      </c>
      <c r="B33" s="6" t="s">
        <v>116</v>
      </c>
      <c r="C33" s="11"/>
      <c r="D33" s="10"/>
      <c r="E33" s="128">
        <v>0.5</v>
      </c>
      <c r="F33" s="10"/>
      <c r="G33" s="128">
        <v>0.5</v>
      </c>
      <c r="H33" s="10"/>
      <c r="I33" s="10"/>
      <c r="J33" s="9">
        <v>1</v>
      </c>
      <c r="K33" s="9">
        <v>0</v>
      </c>
    </row>
    <row r="34" spans="1:691">
      <c r="A34" s="133"/>
      <c r="B34" s="133"/>
      <c r="C34" s="99">
        <f>SUM(C3:C31)</f>
        <v>620</v>
      </c>
      <c r="D34" s="99">
        <f>SUM(D3:D33)</f>
        <v>15.3</v>
      </c>
      <c r="E34" s="99">
        <f>SUM(E3:E33)</f>
        <v>16.8</v>
      </c>
      <c r="F34" s="99">
        <f>SUM(F3:F33)</f>
        <v>21.15</v>
      </c>
      <c r="G34" s="99">
        <v>12.5</v>
      </c>
      <c r="H34" s="99">
        <f>SUM(H3:H33)</f>
        <v>9</v>
      </c>
      <c r="I34" s="99">
        <f>SUM(I3:I33)</f>
        <v>11.5</v>
      </c>
      <c r="J34" s="89">
        <f>SUM(J3:J33)</f>
        <v>75.599999999999994</v>
      </c>
      <c r="K34" s="89">
        <f>SUM(K3:K33)</f>
        <v>15</v>
      </c>
    </row>
    <row r="35" spans="1:691">
      <c r="A35" s="6"/>
      <c r="B35" s="6"/>
      <c r="C35" s="6"/>
      <c r="D35" s="10"/>
      <c r="E35" s="10"/>
      <c r="F35" s="10"/>
      <c r="G35" s="10"/>
      <c r="H35" s="10"/>
      <c r="I35" s="10"/>
      <c r="J35" s="6"/>
      <c r="K35" s="6"/>
    </row>
    <row r="36" spans="1:691">
      <c r="A36" s="91" t="s">
        <v>119</v>
      </c>
      <c r="B36" s="91" t="s">
        <v>120</v>
      </c>
      <c r="C36" s="91"/>
      <c r="D36" s="83">
        <v>12</v>
      </c>
      <c r="E36" s="83">
        <v>12</v>
      </c>
      <c r="F36" s="83">
        <v>12</v>
      </c>
      <c r="G36" s="83">
        <v>12</v>
      </c>
      <c r="H36" s="83">
        <v>12</v>
      </c>
      <c r="I36" s="83">
        <v>12</v>
      </c>
      <c r="J36" s="91">
        <f>SUM(D36:I36)</f>
        <v>72</v>
      </c>
      <c r="K36" s="91"/>
      <c r="ZO36">
        <v>1</v>
      </c>
    </row>
    <row r="37" spans="1:691">
      <c r="A37" s="92" t="s">
        <v>121</v>
      </c>
      <c r="B37" s="92" t="s">
        <v>120</v>
      </c>
      <c r="C37" s="92"/>
      <c r="D37" s="93"/>
      <c r="E37" s="93">
        <v>1.5</v>
      </c>
      <c r="F37" s="93"/>
      <c r="G37" s="93"/>
      <c r="H37" s="93">
        <v>1.5</v>
      </c>
      <c r="I37" s="93"/>
      <c r="J37" s="92">
        <v>3</v>
      </c>
      <c r="K37" s="92"/>
      <c r="L37" t="s">
        <v>122</v>
      </c>
    </row>
    <row r="38" spans="1:691" s="138" customFormat="1">
      <c r="A38" s="136" t="s">
        <v>123</v>
      </c>
      <c r="B38" s="136" t="s">
        <v>120</v>
      </c>
      <c r="C38" s="136"/>
      <c r="D38" s="137"/>
      <c r="E38" s="137">
        <v>1</v>
      </c>
      <c r="F38" s="137">
        <v>2</v>
      </c>
      <c r="G38" s="137">
        <v>1</v>
      </c>
      <c r="H38" s="137"/>
      <c r="I38" s="137"/>
      <c r="J38" s="136">
        <v>4</v>
      </c>
      <c r="K38" s="136"/>
    </row>
    <row r="39" spans="1:691" s="185" customFormat="1">
      <c r="A39" s="183" t="s">
        <v>181</v>
      </c>
      <c r="B39" s="183" t="s">
        <v>120</v>
      </c>
      <c r="C39" s="183"/>
      <c r="D39" s="184"/>
      <c r="E39" s="184"/>
      <c r="F39" s="184"/>
      <c r="G39" s="184"/>
      <c r="H39" s="184"/>
      <c r="I39" s="184"/>
      <c r="J39" s="183"/>
      <c r="K39" s="183"/>
    </row>
    <row r="40" spans="1:691" s="94" customFormat="1">
      <c r="A40" s="100" t="s">
        <v>124</v>
      </c>
      <c r="B40" s="100" t="s">
        <v>120</v>
      </c>
      <c r="C40" s="100"/>
      <c r="D40" s="101"/>
      <c r="E40" s="101">
        <v>4</v>
      </c>
      <c r="F40" s="101"/>
      <c r="G40" s="101">
        <v>4</v>
      </c>
      <c r="H40" s="101"/>
      <c r="I40" s="101"/>
      <c r="J40" s="100"/>
      <c r="K40" s="100">
        <v>8</v>
      </c>
      <c r="YH40" s="94" t="s">
        <v>125</v>
      </c>
      <c r="ZO40" s="94">
        <v>1.1111111111111099E+172</v>
      </c>
    </row>
    <row r="41" spans="1:691" s="94" customFormat="1">
      <c r="A41" s="97" t="s">
        <v>126</v>
      </c>
      <c r="B41" s="97" t="s">
        <v>120</v>
      </c>
      <c r="C41" s="97"/>
      <c r="D41" s="75">
        <v>4</v>
      </c>
      <c r="E41" s="75"/>
      <c r="F41" s="75">
        <v>4</v>
      </c>
      <c r="G41" s="75"/>
      <c r="H41" s="75"/>
      <c r="I41" s="75"/>
      <c r="J41" s="97"/>
      <c r="K41" s="97">
        <v>8</v>
      </c>
    </row>
    <row r="42" spans="1:691" s="94" customFormat="1">
      <c r="A42" s="96" t="s">
        <v>127</v>
      </c>
      <c r="B42" s="96" t="s">
        <v>120</v>
      </c>
      <c r="C42" s="96"/>
      <c r="D42" s="90"/>
      <c r="E42" s="90"/>
      <c r="F42" s="90">
        <v>3</v>
      </c>
      <c r="G42" s="90"/>
      <c r="H42" s="90"/>
      <c r="I42" s="90"/>
      <c r="J42" s="96"/>
      <c r="K42" s="96">
        <v>3</v>
      </c>
    </row>
    <row r="43" spans="1:691" s="95" customFormat="1">
      <c r="A43" s="98" t="s">
        <v>128</v>
      </c>
      <c r="B43" s="98" t="s">
        <v>120</v>
      </c>
      <c r="C43" s="98"/>
      <c r="D43" s="16">
        <f t="shared" ref="D43:K43" si="0">SUM(D36:D42)</f>
        <v>16</v>
      </c>
      <c r="E43" s="16">
        <f t="shared" si="0"/>
        <v>18.5</v>
      </c>
      <c r="F43" s="16">
        <f t="shared" si="0"/>
        <v>21</v>
      </c>
      <c r="G43" s="16">
        <f t="shared" si="0"/>
        <v>17</v>
      </c>
      <c r="H43" s="16">
        <f t="shared" si="0"/>
        <v>13.5</v>
      </c>
      <c r="I43" s="16">
        <f t="shared" si="0"/>
        <v>12</v>
      </c>
      <c r="J43" s="89">
        <f t="shared" si="0"/>
        <v>79</v>
      </c>
      <c r="K43" s="89">
        <f t="shared" si="0"/>
        <v>19</v>
      </c>
    </row>
    <row r="45" spans="1:691">
      <c r="A45" s="13" t="s">
        <v>129</v>
      </c>
      <c r="B45" s="13"/>
      <c r="D45" s="77"/>
    </row>
    <row r="46" spans="1:691">
      <c r="A46" s="12" t="s">
        <v>130</v>
      </c>
      <c r="B46" s="12"/>
    </row>
    <row r="47" spans="1:691">
      <c r="A47" t="s">
        <v>131</v>
      </c>
    </row>
    <row r="48" spans="1:691">
      <c r="A48" t="s">
        <v>132</v>
      </c>
    </row>
  </sheetData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topLeftCell="A12" workbookViewId="0">
      <selection activeCell="L14" sqref="L14"/>
    </sheetView>
  </sheetViews>
  <sheetFormatPr baseColWidth="10" defaultColWidth="8.81640625" defaultRowHeight="14.5"/>
  <cols>
    <col min="1" max="1" width="20.453125" customWidth="1"/>
    <col min="2" max="2" width="17.26953125" customWidth="1"/>
    <col min="3" max="3" width="14.36328125" customWidth="1"/>
    <col min="4" max="4" width="16" customWidth="1"/>
    <col min="5" max="5" width="13.6328125" customWidth="1"/>
    <col min="6" max="6" width="12.26953125" customWidth="1"/>
    <col min="7" max="7" width="9" customWidth="1"/>
    <col min="8" max="8" width="9.54296875" customWidth="1"/>
    <col min="9" max="9" width="14.453125" customWidth="1"/>
    <col min="10" max="10" width="11.54296875" customWidth="1"/>
    <col min="11" max="11" width="11.6328125" customWidth="1"/>
    <col min="12" max="12" width="15.81640625" customWidth="1"/>
  </cols>
  <sheetData>
    <row r="1" spans="1:12" ht="15.5">
      <c r="A1" s="156" t="s">
        <v>133</v>
      </c>
      <c r="B1" s="156" t="s">
        <v>134</v>
      </c>
      <c r="C1" s="156" t="s">
        <v>135</v>
      </c>
      <c r="D1" s="156" t="s">
        <v>136</v>
      </c>
      <c r="E1" s="156" t="s">
        <v>137</v>
      </c>
      <c r="F1" s="156" t="s">
        <v>138</v>
      </c>
      <c r="G1" s="156" t="s">
        <v>139</v>
      </c>
      <c r="H1" s="157"/>
      <c r="I1" s="158" t="s">
        <v>140</v>
      </c>
      <c r="J1" s="158" t="s">
        <v>141</v>
      </c>
      <c r="K1" s="158" t="s">
        <v>142</v>
      </c>
      <c r="L1" s="158" t="s">
        <v>143</v>
      </c>
    </row>
    <row r="2" spans="1:12" ht="15.5">
      <c r="A2" s="159" t="s">
        <v>144</v>
      </c>
      <c r="B2" s="160"/>
      <c r="C2" s="161" t="s">
        <v>145</v>
      </c>
      <c r="D2" s="161" t="s">
        <v>145</v>
      </c>
      <c r="E2" s="161"/>
      <c r="F2" s="161" t="s">
        <v>145</v>
      </c>
      <c r="G2" s="161"/>
      <c r="H2" s="157"/>
      <c r="I2" s="162">
        <v>3</v>
      </c>
      <c r="J2" s="162">
        <v>4.5</v>
      </c>
      <c r="K2" s="162">
        <v>3</v>
      </c>
      <c r="L2" s="162">
        <v>0</v>
      </c>
    </row>
    <row r="3" spans="1:12" ht="15.5">
      <c r="A3" s="159" t="s">
        <v>146</v>
      </c>
      <c r="B3" s="160"/>
      <c r="C3" s="161"/>
      <c r="D3" s="163" t="s">
        <v>147</v>
      </c>
      <c r="E3" s="161"/>
      <c r="F3" s="161"/>
      <c r="G3" s="160"/>
      <c r="H3" s="157"/>
      <c r="I3" s="162">
        <v>1</v>
      </c>
      <c r="J3" s="162">
        <v>1.5</v>
      </c>
      <c r="K3" s="162">
        <v>1</v>
      </c>
      <c r="L3" s="162">
        <v>0</v>
      </c>
    </row>
    <row r="4" spans="1:12" ht="15.5">
      <c r="A4" s="159" t="s">
        <v>148</v>
      </c>
      <c r="B4" s="161" t="s">
        <v>145</v>
      </c>
      <c r="C4" s="164"/>
      <c r="D4" s="165"/>
      <c r="E4" s="165" t="s">
        <v>145</v>
      </c>
      <c r="F4" s="161"/>
      <c r="G4" s="161"/>
      <c r="H4" s="157"/>
      <c r="I4" s="162">
        <v>2</v>
      </c>
      <c r="J4" s="162">
        <v>3</v>
      </c>
      <c r="K4" s="162">
        <v>2</v>
      </c>
      <c r="L4" s="162">
        <v>0</v>
      </c>
    </row>
    <row r="5" spans="1:12" ht="15.5">
      <c r="A5" s="159" t="s">
        <v>149</v>
      </c>
      <c r="B5" s="161" t="s">
        <v>145</v>
      </c>
      <c r="C5" s="161" t="s">
        <v>145</v>
      </c>
      <c r="D5" s="161"/>
      <c r="E5" s="161" t="s">
        <v>145</v>
      </c>
      <c r="F5" s="161" t="s">
        <v>145</v>
      </c>
      <c r="G5" s="160"/>
      <c r="H5" s="157"/>
      <c r="I5" s="162">
        <v>4</v>
      </c>
      <c r="J5" s="162">
        <v>6</v>
      </c>
      <c r="K5" s="162">
        <v>4</v>
      </c>
      <c r="L5" s="162">
        <v>0</v>
      </c>
    </row>
    <row r="6" spans="1:12" ht="15.5">
      <c r="A6" s="159" t="s">
        <v>150</v>
      </c>
      <c r="B6" s="161" t="s">
        <v>160</v>
      </c>
      <c r="C6" s="161" t="s">
        <v>160</v>
      </c>
      <c r="D6" s="161"/>
      <c r="E6" s="161" t="s">
        <v>153</v>
      </c>
      <c r="F6" s="161"/>
      <c r="G6" s="161" t="s">
        <v>145</v>
      </c>
      <c r="H6" s="157"/>
      <c r="I6" s="162">
        <v>4</v>
      </c>
      <c r="J6" s="162">
        <v>5.3</v>
      </c>
      <c r="K6" s="162">
        <v>4</v>
      </c>
      <c r="L6" s="162">
        <v>0</v>
      </c>
    </row>
    <row r="7" spans="1:12" ht="15.5">
      <c r="A7" s="159" t="s">
        <v>151</v>
      </c>
      <c r="B7" s="161" t="s">
        <v>160</v>
      </c>
      <c r="C7" s="165"/>
      <c r="D7" s="161" t="s">
        <v>145</v>
      </c>
      <c r="E7" s="161"/>
      <c r="F7" s="160"/>
      <c r="G7" s="161"/>
      <c r="H7" s="157"/>
      <c r="I7" s="162">
        <v>2</v>
      </c>
      <c r="J7" s="162">
        <f>1.5+1.15</f>
        <v>2.65</v>
      </c>
      <c r="K7" s="162">
        <v>2</v>
      </c>
      <c r="L7" s="162">
        <v>0</v>
      </c>
    </row>
    <row r="8" spans="1:12" ht="15.5">
      <c r="A8" s="159" t="s">
        <v>162</v>
      </c>
      <c r="B8" s="166"/>
      <c r="C8" s="166" t="s">
        <v>160</v>
      </c>
      <c r="D8" s="166"/>
      <c r="E8" s="161" t="s">
        <v>160</v>
      </c>
      <c r="F8" s="161"/>
      <c r="G8" s="161"/>
      <c r="H8" s="157"/>
      <c r="I8" s="162">
        <v>2</v>
      </c>
      <c r="J8" s="162">
        <v>2.5</v>
      </c>
      <c r="K8" s="162">
        <v>2</v>
      </c>
      <c r="L8" s="162">
        <v>0</v>
      </c>
    </row>
    <row r="9" spans="1:12" ht="15.5">
      <c r="A9" s="159" t="s">
        <v>152</v>
      </c>
      <c r="B9" s="161" t="s">
        <v>186</v>
      </c>
      <c r="C9" s="161" t="s">
        <v>145</v>
      </c>
      <c r="D9" s="166" t="s">
        <v>145</v>
      </c>
      <c r="E9" s="161"/>
      <c r="F9" s="161" t="s">
        <v>145</v>
      </c>
      <c r="G9" s="161"/>
      <c r="H9" s="157"/>
      <c r="I9" s="162">
        <v>4</v>
      </c>
      <c r="J9" s="162">
        <v>5.5</v>
      </c>
      <c r="K9" s="162">
        <v>4</v>
      </c>
      <c r="L9" s="162">
        <v>0</v>
      </c>
    </row>
    <row r="10" spans="1:12" ht="15.5">
      <c r="A10" s="159" t="s">
        <v>37</v>
      </c>
      <c r="B10" s="161" t="s">
        <v>145</v>
      </c>
      <c r="C10" s="161"/>
      <c r="D10" s="161" t="s">
        <v>189</v>
      </c>
      <c r="E10" s="161"/>
      <c r="F10" s="166" t="s">
        <v>145</v>
      </c>
      <c r="G10" s="160"/>
      <c r="H10" s="157"/>
      <c r="I10" s="162">
        <v>3</v>
      </c>
      <c r="J10" s="162">
        <v>4.5</v>
      </c>
      <c r="K10" s="162">
        <v>3</v>
      </c>
      <c r="L10" s="162">
        <v>0</v>
      </c>
    </row>
    <row r="11" spans="1:12" ht="15.5">
      <c r="A11" s="159" t="s">
        <v>17</v>
      </c>
      <c r="B11" s="161" t="s">
        <v>145</v>
      </c>
      <c r="C11" s="167" t="s">
        <v>158</v>
      </c>
      <c r="D11" s="161"/>
      <c r="E11" s="161" t="s">
        <v>160</v>
      </c>
      <c r="F11" s="168" t="s">
        <v>145</v>
      </c>
      <c r="G11" s="160"/>
      <c r="H11" s="157"/>
      <c r="I11" s="162">
        <v>4</v>
      </c>
      <c r="J11" s="162">
        <f>1.5+1.15+1+1.5</f>
        <v>5.15</v>
      </c>
      <c r="K11" s="162">
        <v>3</v>
      </c>
      <c r="L11" s="162">
        <v>1</v>
      </c>
    </row>
    <row r="12" spans="1:12" ht="15.5">
      <c r="A12" s="159" t="s">
        <v>23</v>
      </c>
      <c r="B12" s="161"/>
      <c r="C12" s="161" t="s">
        <v>145</v>
      </c>
      <c r="D12" s="161" t="s">
        <v>156</v>
      </c>
      <c r="E12" s="161" t="s">
        <v>160</v>
      </c>
      <c r="F12" s="160"/>
      <c r="G12" s="161" t="s">
        <v>145</v>
      </c>
      <c r="H12" s="157"/>
      <c r="I12" s="162">
        <v>4</v>
      </c>
      <c r="J12" s="162">
        <v>5.15</v>
      </c>
      <c r="K12" s="162">
        <v>3</v>
      </c>
      <c r="L12" s="162">
        <v>1</v>
      </c>
    </row>
    <row r="13" spans="1:12" ht="15.5">
      <c r="A13" s="159" t="s">
        <v>31</v>
      </c>
      <c r="B13" s="161"/>
      <c r="C13" s="161" t="s">
        <v>196</v>
      </c>
      <c r="D13" s="161" t="s">
        <v>153</v>
      </c>
      <c r="E13" s="161" t="s">
        <v>153</v>
      </c>
      <c r="F13" s="160"/>
      <c r="G13" s="161" t="s">
        <v>145</v>
      </c>
      <c r="H13" s="157"/>
      <c r="I13" s="162">
        <v>4</v>
      </c>
      <c r="J13" s="162">
        <v>5</v>
      </c>
      <c r="K13" s="162">
        <v>4</v>
      </c>
      <c r="L13" s="162">
        <v>0</v>
      </c>
    </row>
    <row r="14" spans="1:12" ht="15.5">
      <c r="A14" s="159" t="s">
        <v>26</v>
      </c>
      <c r="B14" s="161"/>
      <c r="C14" s="161" t="s">
        <v>185</v>
      </c>
      <c r="D14" s="161" t="s">
        <v>160</v>
      </c>
      <c r="E14" s="161" t="s">
        <v>165</v>
      </c>
      <c r="F14" s="160"/>
      <c r="G14" s="161" t="s">
        <v>145</v>
      </c>
      <c r="H14" s="157"/>
      <c r="I14" s="162">
        <v>4</v>
      </c>
      <c r="J14" s="162">
        <f>1.15+1.5+1+1</f>
        <v>4.6500000000000004</v>
      </c>
      <c r="K14" s="162">
        <v>4</v>
      </c>
      <c r="L14" s="162">
        <v>0</v>
      </c>
    </row>
    <row r="15" spans="1:12" ht="15.5">
      <c r="A15" s="159" t="s">
        <v>14</v>
      </c>
      <c r="B15" s="161" t="s">
        <v>153</v>
      </c>
      <c r="C15" s="161" t="s">
        <v>165</v>
      </c>
      <c r="D15" s="161"/>
      <c r="E15" s="161" t="s">
        <v>158</v>
      </c>
      <c r="F15" s="160"/>
      <c r="G15" s="161" t="s">
        <v>145</v>
      </c>
      <c r="H15" s="157"/>
      <c r="I15" s="162">
        <v>3</v>
      </c>
      <c r="J15" s="162">
        <f>1.5+1+1+1</f>
        <v>4.5</v>
      </c>
      <c r="K15" s="162">
        <v>3</v>
      </c>
      <c r="L15" s="162">
        <v>1</v>
      </c>
    </row>
    <row r="16" spans="1:12" ht="15.5">
      <c r="A16" s="159" t="s">
        <v>13</v>
      </c>
      <c r="B16" s="161"/>
      <c r="C16" s="161" t="s">
        <v>153</v>
      </c>
      <c r="D16" s="160" t="s">
        <v>156</v>
      </c>
      <c r="E16" s="161"/>
      <c r="F16" s="161" t="s">
        <v>153</v>
      </c>
      <c r="G16" s="160"/>
      <c r="H16" s="157"/>
      <c r="I16" s="162">
        <v>3</v>
      </c>
      <c r="J16" s="162">
        <v>3</v>
      </c>
      <c r="K16" s="162">
        <v>2</v>
      </c>
      <c r="L16" s="162">
        <v>1</v>
      </c>
    </row>
    <row r="17" spans="1:13" ht="15.5">
      <c r="A17" s="159" t="s">
        <v>154</v>
      </c>
      <c r="B17" s="161"/>
      <c r="C17" s="161" t="s">
        <v>185</v>
      </c>
      <c r="D17" s="161" t="s">
        <v>171</v>
      </c>
      <c r="E17" s="161"/>
      <c r="F17" s="161"/>
      <c r="G17" s="161" t="s">
        <v>153</v>
      </c>
      <c r="H17" s="181"/>
      <c r="I17" s="162">
        <v>3</v>
      </c>
      <c r="J17" s="162">
        <v>2</v>
      </c>
      <c r="K17" s="162">
        <v>1</v>
      </c>
      <c r="L17" s="162">
        <v>0</v>
      </c>
    </row>
    <row r="18" spans="1:13" ht="15.5">
      <c r="A18" s="159" t="s">
        <v>12</v>
      </c>
      <c r="B18" s="161" t="s">
        <v>153</v>
      </c>
      <c r="C18" s="160"/>
      <c r="D18" s="161"/>
      <c r="E18" s="161" t="s">
        <v>153</v>
      </c>
      <c r="F18" s="160"/>
      <c r="G18" s="160"/>
      <c r="H18" s="157"/>
      <c r="I18" s="162">
        <v>2</v>
      </c>
      <c r="J18" s="162">
        <v>2</v>
      </c>
      <c r="K18" s="162">
        <v>2</v>
      </c>
      <c r="L18" s="162">
        <v>0</v>
      </c>
    </row>
    <row r="19" spans="1:13" ht="15.5">
      <c r="A19" s="159" t="s">
        <v>155</v>
      </c>
      <c r="B19" s="161"/>
      <c r="C19" s="161"/>
      <c r="D19" s="161" t="s">
        <v>174</v>
      </c>
      <c r="E19" s="161" t="s">
        <v>186</v>
      </c>
      <c r="F19" s="161"/>
      <c r="G19" s="160"/>
      <c r="H19" s="157"/>
      <c r="I19" s="162">
        <v>2</v>
      </c>
      <c r="J19" s="162">
        <v>1</v>
      </c>
      <c r="K19" s="162">
        <v>1</v>
      </c>
      <c r="L19" s="162">
        <v>0</v>
      </c>
    </row>
    <row r="20" spans="1:13" ht="15.5">
      <c r="A20" s="159" t="s">
        <v>20</v>
      </c>
      <c r="B20" s="160"/>
      <c r="C20" s="161" t="s">
        <v>153</v>
      </c>
      <c r="D20" s="160"/>
      <c r="E20" s="161" t="s">
        <v>153</v>
      </c>
      <c r="F20" s="160"/>
      <c r="G20" s="160"/>
      <c r="H20" s="157"/>
      <c r="I20" s="162">
        <v>2</v>
      </c>
      <c r="J20" s="162">
        <v>2</v>
      </c>
      <c r="K20" s="162">
        <v>2</v>
      </c>
      <c r="L20" s="162">
        <v>0</v>
      </c>
    </row>
    <row r="21" spans="1:13" ht="15.5">
      <c r="A21" s="159" t="s">
        <v>15</v>
      </c>
      <c r="B21" s="165" t="s">
        <v>153</v>
      </c>
      <c r="C21" s="160"/>
      <c r="D21" s="161"/>
      <c r="E21" s="161" t="s">
        <v>153</v>
      </c>
      <c r="F21" s="160"/>
      <c r="G21" s="160"/>
      <c r="H21" s="157"/>
      <c r="I21" s="162">
        <v>2</v>
      </c>
      <c r="J21" s="162">
        <v>2</v>
      </c>
      <c r="K21" s="162">
        <v>2</v>
      </c>
      <c r="L21" s="162">
        <v>0</v>
      </c>
    </row>
    <row r="22" spans="1:13" ht="15.5">
      <c r="A22" s="159" t="s">
        <v>19</v>
      </c>
      <c r="B22" s="161" t="s">
        <v>191</v>
      </c>
      <c r="C22" s="160"/>
      <c r="D22" s="161" t="s">
        <v>153</v>
      </c>
      <c r="E22" s="160"/>
      <c r="F22" s="160"/>
      <c r="G22" s="161"/>
      <c r="H22" s="157"/>
      <c r="I22" s="162">
        <v>2</v>
      </c>
      <c r="J22" s="162">
        <v>2</v>
      </c>
      <c r="K22" s="162">
        <v>1</v>
      </c>
      <c r="L22" s="162">
        <v>1</v>
      </c>
    </row>
    <row r="23" spans="1:13" ht="15.5">
      <c r="A23" s="169" t="s">
        <v>66</v>
      </c>
      <c r="B23" s="170"/>
      <c r="C23" s="171"/>
      <c r="D23" s="171" t="s">
        <v>153</v>
      </c>
      <c r="E23" s="171"/>
      <c r="F23" s="170"/>
      <c r="G23" s="171" t="s">
        <v>153</v>
      </c>
      <c r="H23" s="157"/>
      <c r="I23" s="172">
        <v>2</v>
      </c>
      <c r="J23" s="172">
        <v>2</v>
      </c>
      <c r="K23" s="172">
        <v>2</v>
      </c>
      <c r="L23" s="172">
        <v>0</v>
      </c>
    </row>
    <row r="24" spans="1:13" ht="15.5">
      <c r="A24" s="169" t="s">
        <v>64</v>
      </c>
      <c r="B24" s="170"/>
      <c r="C24" s="170"/>
      <c r="D24" s="171" t="s">
        <v>174</v>
      </c>
      <c r="E24" s="170"/>
      <c r="F24" s="170"/>
      <c r="G24" s="171" t="s">
        <v>153</v>
      </c>
      <c r="H24" s="157"/>
      <c r="I24" s="172">
        <v>1</v>
      </c>
      <c r="J24" s="172">
        <v>1</v>
      </c>
      <c r="K24" s="172">
        <v>0</v>
      </c>
      <c r="L24" s="172">
        <v>1</v>
      </c>
    </row>
    <row r="25" spans="1:13" ht="15.5">
      <c r="A25" s="169" t="s">
        <v>32</v>
      </c>
      <c r="B25" s="171"/>
      <c r="C25" s="170"/>
      <c r="D25" s="171" t="s">
        <v>174</v>
      </c>
      <c r="E25" s="170"/>
      <c r="F25" s="170"/>
      <c r="G25" s="171" t="s">
        <v>153</v>
      </c>
      <c r="H25" s="157"/>
      <c r="I25" s="172">
        <v>2</v>
      </c>
      <c r="J25" s="172">
        <v>2</v>
      </c>
      <c r="K25" s="172">
        <v>1</v>
      </c>
      <c r="L25" s="172">
        <v>1</v>
      </c>
    </row>
    <row r="26" spans="1:13" ht="15.5">
      <c r="A26" s="169" t="s">
        <v>157</v>
      </c>
      <c r="B26" s="171" t="s">
        <v>191</v>
      </c>
      <c r="C26" s="171"/>
      <c r="D26" s="171" t="s">
        <v>156</v>
      </c>
      <c r="E26" s="170"/>
      <c r="F26" s="170"/>
      <c r="G26" s="170"/>
      <c r="H26" s="157"/>
      <c r="I26" s="172">
        <v>2</v>
      </c>
      <c r="J26" s="172">
        <v>2</v>
      </c>
      <c r="K26" s="172">
        <v>0</v>
      </c>
      <c r="L26" s="172">
        <v>2</v>
      </c>
    </row>
    <row r="27" spans="1:13" ht="15.5">
      <c r="A27" s="169" t="s">
        <v>62</v>
      </c>
      <c r="B27" s="170"/>
      <c r="C27" s="171" t="s">
        <v>158</v>
      </c>
      <c r="D27" s="171"/>
      <c r="E27" s="171" t="s">
        <v>158</v>
      </c>
      <c r="F27" s="170"/>
      <c r="G27" s="170"/>
      <c r="H27" s="173"/>
      <c r="I27" s="170">
        <v>2</v>
      </c>
      <c r="J27" s="170">
        <v>2</v>
      </c>
      <c r="K27" s="170">
        <v>0</v>
      </c>
      <c r="L27" s="170">
        <v>2</v>
      </c>
    </row>
    <row r="28" spans="1:13" ht="15.5">
      <c r="A28" s="174" t="s">
        <v>67</v>
      </c>
      <c r="B28" s="162"/>
      <c r="C28" s="162"/>
      <c r="D28" s="167" t="s">
        <v>174</v>
      </c>
      <c r="E28" s="162"/>
      <c r="F28" s="162"/>
      <c r="G28" s="162"/>
      <c r="H28" s="175"/>
      <c r="I28" s="162">
        <v>2</v>
      </c>
      <c r="J28" s="162">
        <v>1</v>
      </c>
      <c r="K28" s="162">
        <v>0</v>
      </c>
      <c r="L28" s="162">
        <v>2</v>
      </c>
      <c r="M28" s="129"/>
    </row>
    <row r="29" spans="1:13" ht="15.5">
      <c r="A29" s="176" t="s">
        <v>117</v>
      </c>
      <c r="B29" s="175"/>
      <c r="C29" s="175"/>
      <c r="D29" s="175"/>
      <c r="E29" s="175"/>
      <c r="F29" s="175"/>
      <c r="G29" s="171" t="s">
        <v>159</v>
      </c>
      <c r="H29" s="175"/>
      <c r="I29" s="177">
        <v>0.5</v>
      </c>
      <c r="J29" s="177">
        <v>0.5</v>
      </c>
      <c r="K29" s="177">
        <v>0.5</v>
      </c>
      <c r="L29" s="177">
        <v>0</v>
      </c>
      <c r="M29" s="129"/>
    </row>
    <row r="30" spans="1:13" ht="15.5">
      <c r="A30" s="176" t="s">
        <v>177</v>
      </c>
      <c r="B30" s="175"/>
      <c r="C30" s="175"/>
      <c r="D30" s="161" t="s">
        <v>190</v>
      </c>
      <c r="E30" s="161"/>
      <c r="F30" s="175"/>
      <c r="G30" s="175"/>
      <c r="H30" s="175"/>
      <c r="I30" s="177">
        <v>2</v>
      </c>
      <c r="J30" s="177">
        <v>2</v>
      </c>
      <c r="K30" s="177">
        <v>2</v>
      </c>
      <c r="L30" s="177">
        <v>0</v>
      </c>
      <c r="M30" s="129"/>
    </row>
    <row r="31" spans="1:13" ht="16" thickBot="1">
      <c r="A31" s="176" t="s">
        <v>118</v>
      </c>
      <c r="B31" s="175"/>
      <c r="C31" s="178" t="s">
        <v>159</v>
      </c>
      <c r="D31" s="178"/>
      <c r="E31" s="178" t="s">
        <v>159</v>
      </c>
      <c r="F31" s="175"/>
      <c r="G31" s="175"/>
      <c r="H31" s="175"/>
      <c r="I31" s="177">
        <v>2</v>
      </c>
      <c r="J31" s="177">
        <v>1</v>
      </c>
      <c r="K31" s="177">
        <v>1</v>
      </c>
      <c r="L31" s="177">
        <v>0</v>
      </c>
      <c r="M31" s="129"/>
    </row>
    <row r="32" spans="1:13" ht="16" thickBot="1">
      <c r="A32" s="157" t="s">
        <v>173</v>
      </c>
      <c r="B32" s="157"/>
      <c r="C32" s="157"/>
      <c r="D32" s="157"/>
      <c r="E32" s="157"/>
      <c r="F32" s="157"/>
      <c r="G32" s="157"/>
      <c r="H32" s="157"/>
      <c r="I32" s="180"/>
      <c r="J32" s="180">
        <f>SUM(J2:J31)</f>
        <v>87.4</v>
      </c>
      <c r="K32" s="180"/>
      <c r="L32" s="179">
        <f>SUM(L2:L31)</f>
        <v>13</v>
      </c>
    </row>
    <row r="33" spans="1:12" ht="15.5">
      <c r="A33" s="157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2" ht="15.5">
      <c r="A34" s="182" t="s">
        <v>175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122C46F7CF7E42BF492F4EA716469C" ma:contentTypeVersion="9" ma:contentTypeDescription="Opprett et nytt dokument." ma:contentTypeScope="" ma:versionID="d78d1d3a90f64d356f79dd463c91d131">
  <xsd:schema xmlns:xsd="http://www.w3.org/2001/XMLSchema" xmlns:xs="http://www.w3.org/2001/XMLSchema" xmlns:p="http://schemas.microsoft.com/office/2006/metadata/properties" xmlns:ns3="653a5d5e-b33e-48dc-a5b0-0f328967b1bf" xmlns:ns4="ccd0bf70-657d-426e-892d-0e5cbfc78ef9" targetNamespace="http://schemas.microsoft.com/office/2006/metadata/properties" ma:root="true" ma:fieldsID="ec7c1098ee5709172e6a532ebc76836a" ns3:_="" ns4:_="">
    <xsd:import namespace="653a5d5e-b33e-48dc-a5b0-0f328967b1bf"/>
    <xsd:import namespace="ccd0bf70-657d-426e-892d-0e5cbfc78e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3a5d5e-b33e-48dc-a5b0-0f328967b1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0bf70-657d-426e-892d-0e5cbfc78ef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3A0085-E67C-4710-89E5-FB8EB94F6618}">
  <ds:schemaRefs>
    <ds:schemaRef ds:uri="http://www.w3.org/XML/1998/namespace"/>
    <ds:schemaRef ds:uri="http://purl.org/dc/elements/1.1/"/>
    <ds:schemaRef ds:uri="653a5d5e-b33e-48dc-a5b0-0f328967b1bf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ccd0bf70-657d-426e-892d-0e5cbfc78ef9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F31ED3-CF37-4709-BADB-AC77A48E1C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B49269-AF2E-41AE-8BC9-569BACADD5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3a5d5e-b33e-48dc-a5b0-0f328967b1bf"/>
    <ds:schemaRef ds:uri="ccd0bf70-657d-426e-892d-0e5cbfc78e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Treningstider 2020-2021</vt:lpstr>
      <vt:lpstr>Pr lag 2020-2021</vt:lpstr>
      <vt:lpstr>Fordeling_lag_dag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Kristiansen</dc:creator>
  <cp:keywords/>
  <dc:description/>
  <cp:lastModifiedBy>Simon Hansen</cp:lastModifiedBy>
  <cp:revision/>
  <cp:lastPrinted>2020-10-13T14:39:15Z</cp:lastPrinted>
  <dcterms:created xsi:type="dcterms:W3CDTF">2016-02-12T08:33:25Z</dcterms:created>
  <dcterms:modified xsi:type="dcterms:W3CDTF">2020-10-23T09:52:38Z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0x010100E5122C46F7CF7E42BF492F4EA716469C</vt:lpwstr>
  </property>
</Properties>
</file>